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tabRatio="864" activeTab="0"/>
  </bookViews>
  <sheets>
    <sheet name="別紙様式第２ 調査表（表）" sheetId="1" r:id="rId1"/>
    <sheet name="別紙様式第２ 調査表（裏）" sheetId="2" r:id="rId2"/>
    <sheet name="別紙様式第２（調査表）等に係る補足説明" sheetId="3" r:id="rId3"/>
    <sheet name="（記載例）別紙様式第２（調査表）等に係る補足説明" sheetId="4" r:id="rId4"/>
    <sheet name="様式１（調書　歳入）" sheetId="5" r:id="rId5"/>
    <sheet name="様式１（調書　歳出１）" sheetId="6" r:id="rId6"/>
    <sheet name="様式１（調書　歳出２）" sheetId="7" r:id="rId7"/>
    <sheet name="様式２（一覧表）" sheetId="8" r:id="rId8"/>
    <sheet name="様式３-1（研修状況Ｒ３） " sheetId="9" r:id="rId9"/>
    <sheet name="様式３-2（研修状況Ｒ４）" sheetId="10" r:id="rId10"/>
    <sheet name="（記載例）様式３-2（研修状況Ｒ４） " sheetId="11" r:id="rId11"/>
    <sheet name="様式4（条件団体）" sheetId="12" r:id="rId12"/>
    <sheet name="様式４（条件団体・各支部用) " sheetId="13" r:id="rId13"/>
  </sheets>
  <definedNames>
    <definedName name="_xlfn.IFERROR" hidden="1">#NAME?</definedName>
    <definedName name="_xlnm.Print_Area" localSheetId="3">'（記載例）別紙様式第２（調査表）等に係る補足説明'!$A$1:$G$25</definedName>
    <definedName name="_xlnm.Print_Area" localSheetId="1">'別紙様式第２ 調査表（裏）'!$A$1:$N$41</definedName>
    <definedName name="_xlnm.Print_Area" localSheetId="2">'別紙様式第２（調査表）等に係る補足説明'!$A$1:$G$25</definedName>
    <definedName name="_xlnm.Print_Area" localSheetId="5">'様式１（調書　歳出１）'!$A$1:$P$30</definedName>
    <definedName name="_xlnm.Print_Area" localSheetId="6">'様式１（調書　歳出２）'!$A$1:$H$29</definedName>
    <definedName name="_xlnm.Print_Area" localSheetId="4">'様式１（調書　歳入）'!$A$1:$H$39</definedName>
    <definedName name="_xlnm.Print_Area" localSheetId="7">'様式２（一覧表）'!$A$1:$Q$43</definedName>
    <definedName name="_xlnm.Print_Area" localSheetId="9">'様式３-2（研修状況Ｒ４）'!$A$1:$L$35</definedName>
    <definedName name="_xlnm.Print_Area" localSheetId="11">'様式4（条件団体）'!$A$1:$G$46</definedName>
    <definedName name="_xlnm.Print_Area" localSheetId="12">'様式４（条件団体・各支部用) '!$A$1:$G$32</definedName>
  </definedNames>
  <calcPr fullCalcOnLoad="1"/>
</workbook>
</file>

<file path=xl/comments1.xml><?xml version="1.0" encoding="utf-8"?>
<comments xmlns="http://schemas.openxmlformats.org/spreadsheetml/2006/main">
  <authors>
    <author>FJ-USER</author>
    <author>user01151</author>
  </authors>
  <commentList>
    <comment ref="H3" authorId="0">
      <text>
        <r>
          <rPr>
            <sz val="11"/>
            <rFont val="ＭＳ Ｐゴシック"/>
            <family val="3"/>
          </rPr>
          <t>「〇〇市◎◎課」、「〇〇町◎◎課」、または「県△△部◎◎課」と記入してください。</t>
        </r>
      </text>
    </comment>
    <comment ref="C19" authorId="0">
      <text>
        <r>
          <rPr>
            <sz val="10"/>
            <rFont val="ＭＳ Ｐゴシック"/>
            <family val="3"/>
          </rPr>
          <t>市長会、町村会が昨年度承認した額を入力してください。</t>
        </r>
      </text>
    </comment>
    <comment ref="D19" authorId="0">
      <text>
        <r>
          <rPr>
            <sz val="10"/>
            <rFont val="ＭＳ Ｐゴシック"/>
            <family val="3"/>
          </rPr>
          <t>承認額と実績額が異なる場合は、補足説明のシートに記入すること。</t>
        </r>
      </text>
    </comment>
    <comment ref="A39" authorId="0">
      <text>
        <r>
          <rPr>
            <sz val="10"/>
            <rFont val="ＭＳ Ｐゴシック"/>
            <family val="3"/>
          </rPr>
          <t>今年度に特別負担金を徴収した団体、または、次年度に特別負担金の徴収を予定している団体のみ入力して下さい。</t>
        </r>
      </text>
    </comment>
    <comment ref="AE23" authorId="0">
      <text>
        <r>
          <rPr>
            <sz val="10"/>
            <rFont val="ＭＳ Ｐゴシック"/>
            <family val="3"/>
          </rPr>
          <t>令和５年度積算の根拠について、何年度の事業費を根拠にしているか記入して下さい。</t>
        </r>
      </text>
    </comment>
    <comment ref="B7" authorId="0">
      <text>
        <r>
          <rPr>
            <sz val="11"/>
            <rFont val="ＭＳ Ｐゴシック"/>
            <family val="3"/>
          </rPr>
          <t>例：
３７市、１７町村、千葉県、５団体等と記入してください。</t>
        </r>
      </text>
    </comment>
    <comment ref="AE10" authorId="1">
      <text>
        <r>
          <rPr>
            <sz val="9"/>
            <rFont val="MS P ゴシック"/>
            <family val="3"/>
          </rPr>
          <t xml:space="preserve">積算の根拠を記載すること。
（記入例）
　令和２年国勢調査人口（確定値）
</t>
        </r>
      </text>
    </comment>
  </commentList>
</comments>
</file>

<file path=xl/comments10.xml><?xml version="1.0" encoding="utf-8"?>
<comments xmlns="http://schemas.openxmlformats.org/spreadsheetml/2006/main">
  <authors>
    <author>user01151</author>
  </authors>
  <commentList>
    <comment ref="G7" authorId="0">
      <text>
        <r>
          <rPr>
            <sz val="9"/>
            <rFont val="MS P ゴシック"/>
            <family val="3"/>
          </rPr>
          <t xml:space="preserve">令和４年度の予算書に記載した額を記入してください。
</t>
        </r>
      </text>
    </comment>
    <comment ref="I7" authorId="0">
      <text>
        <r>
          <rPr>
            <sz val="9"/>
            <rFont val="MS P ゴシック"/>
            <family val="3"/>
          </rPr>
          <t xml:space="preserve">この表を記入した時点までに実際に使用した額を記入してください。又は、見込みの額を記入してください。
</t>
        </r>
      </text>
    </comment>
  </commentList>
</comments>
</file>

<file path=xl/comments11.xml><?xml version="1.0" encoding="utf-8"?>
<comments xmlns="http://schemas.openxmlformats.org/spreadsheetml/2006/main">
  <authors>
    <author>user01151</author>
  </authors>
  <commentList>
    <comment ref="G7" authorId="0">
      <text>
        <r>
          <rPr>
            <sz val="9"/>
            <rFont val="MS P ゴシック"/>
            <family val="3"/>
          </rPr>
          <t xml:space="preserve">令和４年度の予算書に記載した額を記入してください。
</t>
        </r>
      </text>
    </comment>
    <comment ref="I7" authorId="0">
      <text>
        <r>
          <rPr>
            <sz val="9"/>
            <rFont val="MS P ゴシック"/>
            <family val="3"/>
          </rPr>
          <t xml:space="preserve">この表を記入した時点までに実際に使用した額を記入してください。又は、見込みの額を記入してください。
</t>
        </r>
      </text>
    </comment>
  </commentList>
</comments>
</file>

<file path=xl/comments2.xml><?xml version="1.0" encoding="utf-8"?>
<comments xmlns="http://schemas.openxmlformats.org/spreadsheetml/2006/main">
  <authors>
    <author>FJ-USER</author>
    <author>user01151</author>
  </authors>
  <commentList>
    <comment ref="I4" authorId="0">
      <text>
        <r>
          <rPr>
            <sz val="11"/>
            <rFont val="ＭＳ Ｐゴシック"/>
            <family val="3"/>
          </rPr>
          <t>この表については、物件費のみを抽出して記入し、人件費、支部還元金、上部団体負担金及び予備費等は、除いて下さい。
左側の（２）歳出の会議費、事務費及び事業費の３項目についてを費目別に記入して下さい。</t>
        </r>
      </text>
    </comment>
    <comment ref="E14" authorId="0">
      <text>
        <r>
          <rPr>
            <sz val="10"/>
            <rFont val="ＭＳ Ｐゴシック"/>
            <family val="3"/>
          </rPr>
          <t>当該年度予算額に占める繰越金の割合を記入して下さい。</t>
        </r>
      </text>
    </comment>
    <comment ref="I14" authorId="0">
      <text>
        <r>
          <rPr>
            <sz val="11"/>
            <rFont val="ＭＳ Ｐゴシック"/>
            <family val="3"/>
          </rPr>
          <t>上記項目に当てはまらない場合は、空欄に項目名を新設して下さい。</t>
        </r>
      </text>
    </comment>
    <comment ref="N26" authorId="1">
      <text>
        <r>
          <rPr>
            <sz val="11"/>
            <rFont val="MS P ゴシック"/>
            <family val="3"/>
          </rPr>
          <t>３か年のうちに、特筆すべき事項があった場合に記入すること。
例：３０年度○○市の退会
　　令和元年度負担金一部復元</t>
        </r>
      </text>
    </comment>
    <comment ref="A31" authorId="0">
      <text>
        <r>
          <rPr>
            <sz val="10"/>
            <rFont val="ＭＳ Ｐゴシック"/>
            <family val="3"/>
          </rPr>
          <t>該当する団体のみの記入欄です。当てはまる場合、必ず記入して下さい。</t>
        </r>
      </text>
    </comment>
    <comment ref="G32" authorId="0">
      <text>
        <r>
          <rPr>
            <sz val="11"/>
            <rFont val="ＭＳ Ｐゴシック"/>
            <family val="3"/>
          </rPr>
          <t>増減があった場合、必ず増減の明細を明記して下さい。</t>
        </r>
      </text>
    </comment>
    <comment ref="I32" authorId="0">
      <text>
        <r>
          <rPr>
            <sz val="10"/>
            <rFont val="ＭＳ Ｐゴシック"/>
            <family val="3"/>
          </rPr>
          <t>上部団体の名称と金額を必ず記入して下さい。</t>
        </r>
      </text>
    </comment>
    <comment ref="J32" authorId="0">
      <text>
        <r>
          <rPr>
            <sz val="10"/>
            <rFont val="ＭＳ Ｐゴシック"/>
            <family val="3"/>
          </rPr>
          <t>上部団体に対して、どのような団体が、会費あるいは、負担金等を納付しているのか、確認の上、報告ください。
これは、上部団体がどういう団体から資金を集めているかの確認するためのものです。様式は問いません。任意の書式で結構です。</t>
        </r>
      </text>
    </comment>
    <comment ref="A33" authorId="0">
      <text>
        <r>
          <rPr>
            <sz val="10"/>
            <rFont val="ＭＳ Ｐゴシック"/>
            <family val="3"/>
          </rPr>
          <t>給料の根拠規程を下欄に記入して下さい。</t>
        </r>
      </text>
    </comment>
    <comment ref="A35" authorId="0">
      <text>
        <r>
          <rPr>
            <sz val="10"/>
            <rFont val="ＭＳ Ｐゴシック"/>
            <family val="3"/>
          </rPr>
          <t>該当する場合は、内容を記入して下さい。</t>
        </r>
      </text>
    </comment>
    <comment ref="A36" authorId="0">
      <text>
        <r>
          <rPr>
            <sz val="10"/>
            <rFont val="ＭＳ Ｐゴシック"/>
            <family val="3"/>
          </rPr>
          <t>アルバイトの賃金など</t>
        </r>
      </text>
    </comment>
    <comment ref="A37" authorId="0">
      <text>
        <r>
          <rPr>
            <sz val="10"/>
            <rFont val="ＭＳ Ｐゴシック"/>
            <family val="3"/>
          </rPr>
          <t>該当する場合は、内容を記入して下さい。</t>
        </r>
      </text>
    </comment>
  </commentList>
</comments>
</file>

<file path=xl/comments3.xml><?xml version="1.0" encoding="utf-8"?>
<comments xmlns="http://schemas.openxmlformats.org/spreadsheetml/2006/main">
  <authors>
    <author>user01151</author>
  </authors>
  <commentList>
    <comment ref="A7" authorId="0">
      <text>
        <r>
          <rPr>
            <sz val="9"/>
            <rFont val="MS P ゴシック"/>
            <family val="3"/>
          </rPr>
          <t xml:space="preserve">定例的な会議等の種類及び年間開催数
例：総会（１回）　例年６月に開催
　　役員会（２回）例年５月、２月に開催
　　研修会（３回）例年７月、８月、１０月に開催
</t>
        </r>
      </text>
    </comment>
    <comment ref="A8" authorId="0">
      <text>
        <r>
          <rPr>
            <sz val="9"/>
            <rFont val="MS P ゴシック"/>
            <family val="3"/>
          </rPr>
          <t>役職名及び人数、どのような方が就任されているかを記入すること。
例：会長１名
　　副会長２名
　　理事６名
　　監事２名
　　会員の市町村長が就任している。</t>
        </r>
      </text>
    </comment>
    <comment ref="A9" authorId="0">
      <text>
        <r>
          <rPr>
            <sz val="9"/>
            <rFont val="MS P ゴシック"/>
            <family val="3"/>
          </rPr>
          <t>県内５４市町村のうち加入していない団体を記入すること。
また、加入していない理由等について可能な範囲で記入すること。
例：Ａ市　令和２年度末に退会　予算上の理由による退会　
　　Ｂ市　従前より未加入　
　　Ｃ町　令和３年度末に退会　時代の変化により必要性がなくなったため退会
　　計３市町
　　</t>
        </r>
      </text>
    </comment>
    <comment ref="A10" authorId="0">
      <text>
        <r>
          <rPr>
            <sz val="9"/>
            <rFont val="MS P ゴシック"/>
            <family val="3"/>
          </rPr>
          <t>負担金額の増減、加入団体の増減、人件費の削減、関係団体の動き（上部団体の解散等）など審査項目に関係があると思われることについて記載すること。
例：令和元年度　負担金の削減　繰越金解消のため及び上部団体の解散
　　令和２年度　人件費の削減　事業の見直しによる日々雇用の雇止めによる
　　令和３年度　負担金の一部復元　繰越金が解消され、削減したままの負担金では不足が生じる見込みのため</t>
        </r>
      </text>
    </comment>
    <comment ref="A14" authorId="0">
      <text>
        <r>
          <rPr>
            <sz val="9"/>
            <rFont val="MS P ゴシック"/>
            <family val="3"/>
          </rPr>
          <t>審査において承認された額（総額）（４年度承認額ｂ）と実際の負担金額（総額）（４年度実績額ｃ）に差が生じた場合、その理由を具体的に記入すること。
例：差額　＋１０千円　　承認後に１団体（Ａ市）の加入があったため　</t>
        </r>
      </text>
    </comment>
    <comment ref="A15" authorId="0">
      <text>
        <r>
          <rPr>
            <sz val="9"/>
            <rFont val="MS P ゴシック"/>
            <family val="3"/>
          </rPr>
          <t>審査において承認された額（総額）（４年度承認額ｂ）または実績額（総額）（４年度実績額ｃ）と次年度に向け要望する負担金額（総額）（５年度要望額ａ）に差が生じる場合、その理由を具体的に記入すること。
例：差額　－１０千円　　事業を見直した結果、印刷費を抑えることができたため</t>
        </r>
      </text>
    </comment>
    <comment ref="A19" authorId="0">
      <text>
        <r>
          <rPr>
            <sz val="9"/>
            <rFont val="MS P ゴシック"/>
            <family val="3"/>
          </rPr>
          <t>別紙様式第２（調査表）の裏面　８（１）歳入（２）歳出の表の中の「その他」について説明を記入すること。
例：（１）歳入の「その他」　５０千円
　　　　　・雑収入として５０千円
　　　　　・主なものは○○○
　　（２）歳出の「その他」　１００千円
　　　　　・積立金として１００千円
　　　　　・○○○を目的とした積立金　　　　　</t>
        </r>
      </text>
    </comment>
  </commentList>
</comments>
</file>

<file path=xl/comments5.xml><?xml version="1.0" encoding="utf-8"?>
<comments xmlns="http://schemas.openxmlformats.org/spreadsheetml/2006/main">
  <authors>
    <author>user01151</author>
  </authors>
  <commentList>
    <comment ref="H6" authorId="0">
      <text>
        <r>
          <rPr>
            <sz val="9"/>
            <rFont val="MS P ゴシック"/>
            <family val="3"/>
          </rPr>
          <t>前年度と額に差が生じた場合の理由等について記入すること。
その他説明の必要があることを記入すること。</t>
        </r>
      </text>
    </comment>
  </commentList>
</comments>
</file>

<file path=xl/comments8.xml><?xml version="1.0" encoding="utf-8"?>
<comments xmlns="http://schemas.openxmlformats.org/spreadsheetml/2006/main">
  <authors>
    <author>FJ-USER</author>
  </authors>
  <commentList>
    <comment ref="A4" authorId="0">
      <text>
        <r>
          <rPr>
            <sz val="9"/>
            <rFont val="ＭＳ Ｐゴシック"/>
            <family val="3"/>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text>
        <r>
          <rPr>
            <sz val="9"/>
            <rFont val="ＭＳ Ｐゴシック"/>
            <family val="3"/>
          </rPr>
          <t>３年度実績額と４年度要望額との増減がある場合には、備考欄にその理由と変更額を記入して下さい。</t>
        </r>
      </text>
    </comment>
  </commentList>
</comments>
</file>

<file path=xl/sharedStrings.xml><?xml version="1.0" encoding="utf-8"?>
<sst xmlns="http://schemas.openxmlformats.org/spreadsheetml/2006/main" count="741" uniqueCount="346">
  <si>
    <t>団体名</t>
  </si>
  <si>
    <t>大科目</t>
  </si>
  <si>
    <t>小科目</t>
  </si>
  <si>
    <t>対前年比</t>
  </si>
  <si>
    <t>構成比</t>
  </si>
  <si>
    <t>千円</t>
  </si>
  <si>
    <t>（千円未満四捨五入）</t>
  </si>
  <si>
    <t>（　様　式　１　）</t>
  </si>
  <si>
    <t>１ 負担金等</t>
  </si>
  <si>
    <t>２ 補助金等</t>
  </si>
  <si>
    <t>３ その他</t>
  </si>
  <si>
    <t>％</t>
  </si>
  <si>
    <t>％</t>
  </si>
  <si>
    <t>歳  入</t>
  </si>
  <si>
    <t>歳　入　合　計</t>
  </si>
  <si>
    <t>比　較</t>
  </si>
  <si>
    <t>説　　　明</t>
  </si>
  <si>
    <t>（目的別）</t>
  </si>
  <si>
    <t>（性質別）</t>
  </si>
  <si>
    <t>報償費</t>
  </si>
  <si>
    <t>旅費</t>
  </si>
  <si>
    <t>交際費</t>
  </si>
  <si>
    <t>食糧費</t>
  </si>
  <si>
    <t>印刷費</t>
  </si>
  <si>
    <t>役務費</t>
  </si>
  <si>
    <t>その他</t>
  </si>
  <si>
    <t>物　　件　　費　　の　　内　　容</t>
  </si>
  <si>
    <t>小   計</t>
  </si>
  <si>
    <t>％</t>
  </si>
  <si>
    <t>歳    出</t>
  </si>
  <si>
    <t>（注）</t>
  </si>
  <si>
    <t>２　物件費の記入について</t>
  </si>
  <si>
    <t>歳　出　合　計</t>
  </si>
  <si>
    <t>上部団体負担金</t>
  </si>
  <si>
    <t>その他</t>
  </si>
  <si>
    <t>４</t>
  </si>
  <si>
    <t>５</t>
  </si>
  <si>
    <t>６</t>
  </si>
  <si>
    <t>支　部　　還元金</t>
  </si>
  <si>
    <t>（３）　「その他」欄の額が、物件費合計額の２０％を越す場合は、主たる費目について余</t>
  </si>
  <si>
    <t>大　科　目</t>
  </si>
  <si>
    <t>小　科　目</t>
  </si>
  <si>
    <t>（　様　式　２　）</t>
  </si>
  <si>
    <t>均等割</t>
  </si>
  <si>
    <t>規模割</t>
  </si>
  <si>
    <t>事業割</t>
  </si>
  <si>
    <t>備　　考</t>
  </si>
  <si>
    <t>小　　計</t>
  </si>
  <si>
    <t>国</t>
  </si>
  <si>
    <t>県</t>
  </si>
  <si>
    <t>市</t>
  </si>
  <si>
    <t>町　村</t>
  </si>
  <si>
    <t>合　　計</t>
  </si>
  <si>
    <t>研　修　会　等　の　名　称</t>
  </si>
  <si>
    <t>開催回数</t>
  </si>
  <si>
    <t>参加者数及び　　　　参加対象</t>
  </si>
  <si>
    <t>経　　　　　　費</t>
  </si>
  <si>
    <t>計</t>
  </si>
  <si>
    <t>①</t>
  </si>
  <si>
    <t>②</t>
  </si>
  <si>
    <t>③</t>
  </si>
  <si>
    <t>④</t>
  </si>
  <si>
    <t>⑤</t>
  </si>
  <si>
    <t>大  科  目</t>
  </si>
  <si>
    <t>小  科  目</t>
  </si>
  <si>
    <t>使用料及  び賃借料</t>
  </si>
  <si>
    <t>１ 会 議 費</t>
  </si>
  <si>
    <t>２ 事 務 費</t>
  </si>
  <si>
    <t>３ 事 業 費</t>
  </si>
  <si>
    <t xml:space="preserve">  歳　　出</t>
  </si>
  <si>
    <t>国、県、市町村等別</t>
  </si>
  <si>
    <t>区分</t>
  </si>
  <si>
    <t>6  負担金等積算基礎</t>
  </si>
  <si>
    <t>年度</t>
  </si>
  <si>
    <t>団 体 名</t>
  </si>
  <si>
    <t>種別</t>
  </si>
  <si>
    <t>代 表 者</t>
  </si>
  <si>
    <t>電話番号</t>
  </si>
  <si>
    <t>市町村負担金等</t>
  </si>
  <si>
    <t>円</t>
  </si>
  <si>
    <t>市町村数</t>
  </si>
  <si>
    <t>1　設立の目的(　　　　年設立)</t>
  </si>
  <si>
    <t>2　主な事業</t>
  </si>
  <si>
    <t>2　規　模　割　　</t>
  </si>
  <si>
    <t>人口割</t>
  </si>
  <si>
    <t>人数</t>
  </si>
  <si>
    <t>比         較</t>
  </si>
  <si>
    <t>a - b</t>
  </si>
  <si>
    <t>a - c</t>
  </si>
  <si>
    <t>a / b</t>
  </si>
  <si>
    <t>a / c</t>
  </si>
  <si>
    <t>その他　（　　）</t>
  </si>
  <si>
    <t>町村</t>
  </si>
  <si>
    <t>一部事務組合</t>
  </si>
  <si>
    <t>（負担率）</t>
  </si>
  <si>
    <t>特別負担金</t>
  </si>
  <si>
    <t>事業費(補助金）</t>
  </si>
  <si>
    <t>区   分</t>
  </si>
  <si>
    <t>均等割</t>
  </si>
  <si>
    <t>事業費割</t>
  </si>
  <si>
    <t>小計</t>
  </si>
  <si>
    <t>合計</t>
  </si>
  <si>
    <t>事   業   名</t>
  </si>
  <si>
    <t>事  業  内  容  （具体的に）</t>
  </si>
  <si>
    <t>是認</t>
  </si>
  <si>
    <t>保留</t>
  </si>
  <si>
    <t>3　市町村負担金等(特別負担金を含む)</t>
  </si>
  <si>
    <t>%</t>
  </si>
  <si>
    <t>4  負担の内訳</t>
  </si>
  <si>
    <t>5  特別負担金の内容</t>
  </si>
  <si>
    <t>比　　較</t>
  </si>
  <si>
    <t>給料</t>
  </si>
  <si>
    <t>8　予　算　額</t>
  </si>
  <si>
    <t>諸手当</t>
  </si>
  <si>
    <t>（1）　歳　　入</t>
  </si>
  <si>
    <t>区　　　　分</t>
  </si>
  <si>
    <t>構　成　比</t>
  </si>
  <si>
    <t>賃金</t>
  </si>
  <si>
    <t>負担金等</t>
  </si>
  <si>
    <t>（国）</t>
  </si>
  <si>
    <t>〃</t>
  </si>
  <si>
    <t>（市町村等）</t>
  </si>
  <si>
    <t>(その他）</t>
  </si>
  <si>
    <t>補助金等</t>
  </si>
  <si>
    <t>　(県）</t>
  </si>
  <si>
    <t>費　目　別</t>
  </si>
  <si>
    <t>繰越金</t>
  </si>
  <si>
    <t>備品・消耗品費</t>
  </si>
  <si>
    <t>（2）　歳　　出</t>
  </si>
  <si>
    <t>使用料及び賃借料</t>
  </si>
  <si>
    <t>会議費</t>
  </si>
  <si>
    <t>事務費</t>
  </si>
  <si>
    <t>事業費</t>
  </si>
  <si>
    <t>支部還元金</t>
  </si>
  <si>
    <t>上部団体負担金</t>
  </si>
  <si>
    <t>（　　　）</t>
  </si>
  <si>
    <t>　</t>
  </si>
  <si>
    <t>　</t>
  </si>
  <si>
    <t>　　</t>
  </si>
  <si>
    <t>減額</t>
  </si>
  <si>
    <t>継続</t>
  </si>
  <si>
    <t>１人</t>
  </si>
  <si>
    <t>備　品・ 消耗品費</t>
  </si>
  <si>
    <t>（　　　）</t>
  </si>
  <si>
    <t>その他の団体負担金</t>
  </si>
  <si>
    <t>国、県、市町村等別負担金額一覧表</t>
  </si>
  <si>
    <t>会場及び　　　　　　　　開催年月日</t>
  </si>
  <si>
    <t>収入済額　　Ａ</t>
  </si>
  <si>
    <t>支出済額　　Ｂ</t>
  </si>
  <si>
    <t>翌年度繰越額Ｃ</t>
  </si>
  <si>
    <t>繰越割合Ｃ／Ａ</t>
  </si>
  <si>
    <t>収入支出差引額</t>
  </si>
  <si>
    <t>1　均等割</t>
  </si>
  <si>
    <t>×</t>
  </si>
  <si>
    <t>＝</t>
  </si>
  <si>
    <t>×</t>
  </si>
  <si>
    <t>＝</t>
  </si>
  <si>
    <t>×</t>
  </si>
  <si>
    <t>＝</t>
  </si>
  <si>
    <t>×</t>
  </si>
  <si>
    <t>　</t>
  </si>
  <si>
    <t>3　事業費割等</t>
  </si>
  <si>
    <t>（　様　式　４　）</t>
  </si>
  <si>
    <t>団体名</t>
  </si>
  <si>
    <t>　</t>
  </si>
  <si>
    <t>予備費</t>
  </si>
  <si>
    <t>団体名</t>
  </si>
  <si>
    <t>職員数</t>
  </si>
  <si>
    <t>人</t>
  </si>
  <si>
    <t>諸手当の内容</t>
  </si>
  <si>
    <t>その他の内容</t>
  </si>
  <si>
    <t>：</t>
  </si>
  <si>
    <t>給与の根拠</t>
  </si>
  <si>
    <t>※　様式１は、負担金総額が１００万円以上の団体のみ提出して下さい。</t>
  </si>
  <si>
    <t>（１）　小科目の項目毎に物件費の内訳欄の該当項目に分類して記入して下さい。</t>
  </si>
  <si>
    <t>（２）　「役務費」欄には、通信費、手数料、筆耕料、保険料等の合計額を記入して下さい。</t>
  </si>
  <si>
    <t>　　　白に記入して下さい。</t>
  </si>
  <si>
    <t>（注）①は、○○技術研修会等と記載して下さい。</t>
  </si>
  <si>
    <t>　　　③は、年○回と記載して下さい。</t>
  </si>
  <si>
    <t>　　　⑤は、講師謝礼、会場使用料、食糧費、テキスト代等に区分し、積算根拠（例：食糧費８００円×１００人＝８０，０００円）等記載して下さい。</t>
  </si>
  <si>
    <t>対前
年比</t>
  </si>
  <si>
    <t>構成団体数</t>
  </si>
  <si>
    <t>小計</t>
  </si>
  <si>
    <t>合計</t>
  </si>
  <si>
    <t>対応の効果</t>
  </si>
  <si>
    <t>その他</t>
  </si>
  <si>
    <t>具体的な対応内容（箇条書き）</t>
  </si>
  <si>
    <t>（単位：円）</t>
  </si>
  <si>
    <t>実績額</t>
  </si>
  <si>
    <t>差額</t>
  </si>
  <si>
    <t>案の額</t>
  </si>
  <si>
    <t>見込額</t>
  </si>
  <si>
    <t>決定額</t>
  </si>
  <si>
    <t>支部名</t>
  </si>
  <si>
    <t>承認にあたり条件を付した団体の対応状況</t>
  </si>
  <si>
    <t>承認にあたり条件を付した団体の対応状況（各支部用）</t>
  </si>
  <si>
    <t>（2）-1　人件費の比較</t>
  </si>
  <si>
    <t>（2）-2　物件費の比較</t>
  </si>
  <si>
    <t>9　決　算　額</t>
  </si>
  <si>
    <t>３か年平均</t>
  </si>
  <si>
    <t>備考</t>
  </si>
  <si>
    <t>歳出決算額</t>
  </si>
  <si>
    <t>歳入決算額</t>
  </si>
  <si>
    <t>差引（繰越額）</t>
  </si>
  <si>
    <t>繰越割合</t>
  </si>
  <si>
    <t>市町村等負担金</t>
  </si>
  <si>
    <t>主な事業</t>
  </si>
  <si>
    <t>役員構成</t>
  </si>
  <si>
    <t>未加入自治体</t>
  </si>
  <si>
    <t>直近３か年の動き</t>
  </si>
  <si>
    <t>　　　　　　　　　　　　　　　　　　　　　　　　　　　　　　　　　　　　　　　　　　　　　</t>
  </si>
  <si>
    <t>承認額と実績額に
差が生じた理由</t>
  </si>
  <si>
    <t>１　団体概要</t>
  </si>
  <si>
    <r>
      <t>２　市町村等負担金等</t>
    </r>
    <r>
      <rPr>
        <sz val="11"/>
        <rFont val="ＭＳ 明朝"/>
        <family val="1"/>
      </rPr>
      <t>（※該当団体のみ記入）</t>
    </r>
  </si>
  <si>
    <t>３　「その他」の項目についての説明</t>
  </si>
  <si>
    <t>承認額（実績額）と
要望額に
差が生じた理由</t>
  </si>
  <si>
    <t>7　事　務　局　所　見　(記入しないでください。）</t>
  </si>
  <si>
    <t>E-mail</t>
  </si>
  <si>
    <r>
      <t>FAX</t>
    </r>
    <r>
      <rPr>
        <sz val="10"/>
        <rFont val="ＭＳ 明朝"/>
        <family val="1"/>
      </rPr>
      <t>番号</t>
    </r>
  </si>
  <si>
    <t>11　上部団体負担金内容（金額）</t>
  </si>
  <si>
    <t>12　新規事業の有無(有の場合はその内容と緊急度を記入して下さい。無の場合は入力しないで下さい。）</t>
  </si>
  <si>
    <t>13　国、県等に対する要望陳情の状況（実績）</t>
  </si>
  <si>
    <t>別紙様式第２（調査表）等に係る補足説明</t>
  </si>
  <si>
    <t>事務局総合所見</t>
  </si>
  <si>
    <t>所　属
担当者</t>
  </si>
  <si>
    <t>（　様　式　３－１　）</t>
  </si>
  <si>
    <t>（　様　式　３－２　）</t>
  </si>
  <si>
    <t>　　　④は、変更と記入した場合における変更箇所（例：ホテルにて開催→書面開催）等を記載して下さい。</t>
  </si>
  <si>
    <t>経　　　　　　費</t>
  </si>
  <si>
    <t>付した条件</t>
  </si>
  <si>
    <t>差が生じた理由（※3）</t>
  </si>
  <si>
    <t>色塗りのセルは計算式有（入力は不要です。）</t>
  </si>
  <si>
    <t>※3　差が生じた理由は、「繰越金が多額となった」等だけでなく、その理由についても記載すること。</t>
  </si>
  <si>
    <t>２　過去３か年の決算状況</t>
  </si>
  <si>
    <t>３　条件に対する対応</t>
  </si>
  <si>
    <t>繰越割合（％）</t>
  </si>
  <si>
    <t>１　過去３か年の決算状況</t>
  </si>
  <si>
    <t>　　　④は、市町村数・市町村参加者数を、参加対象は○○課長・保育士、民間か否かを記載して下さい。</t>
  </si>
  <si>
    <t>　　　②は、○○市○○会館と記載して下さい。</t>
  </si>
  <si>
    <t>実施状況</t>
  </si>
  <si>
    <t>会場使用料</t>
  </si>
  <si>
    <t>　　　⑤は、講師謝礼、会場使用料、食糧費、テキスト代等に区分し記載して下さい。</t>
  </si>
  <si>
    <t>　　　　　　　　また、自己負担等がある場合は、その旨を明記して下さい。</t>
  </si>
  <si>
    <t>○○会館</t>
  </si>
  <si>
    <t>↓</t>
  </si>
  <si>
    <t>書面開催</t>
  </si>
  <si>
    <t>講師謝礼</t>
  </si>
  <si>
    <t>コピー代</t>
  </si>
  <si>
    <t>（記載例）</t>
  </si>
  <si>
    <r>
      <t>別紙様式第２（調査表）等に係る補足説明</t>
    </r>
    <r>
      <rPr>
        <sz val="14"/>
        <rFont val="ＭＳ 明朝"/>
        <family val="1"/>
      </rPr>
      <t>（記載例）</t>
    </r>
  </si>
  <si>
    <t>定例的な会議等の種類及び年間開催数
例：総  会（１回）例年６月に開催
　　役員会（２回）例年５月、２月に開催
　　研修会（３回）例年７月、８月、１０月に開催</t>
  </si>
  <si>
    <t>　別紙様式第２（調査表）の表面　３　市町村負担金等（特別負担金を含む）の表を参照</t>
  </si>
  <si>
    <t>○○ホテル</t>
  </si>
  <si>
    <t>テキスト代</t>
  </si>
  <si>
    <t>　　 ＊事業を行っている支部についても、本様式を提出して下さい。</t>
  </si>
  <si>
    <t>予算計上額（Ａ）</t>
  </si>
  <si>
    <t>不用額（Ａ-Ｂ）</t>
  </si>
  <si>
    <t>実績額又は
見込額（Ｂ）</t>
  </si>
  <si>
    <t>○　○　研　修　会</t>
  </si>
  <si>
    <t>○　○　理　事　会</t>
  </si>
  <si>
    <t>役職名及び人数、どのような方が就任されているかを記入すること。
例：会長１名、副会長２名、理事６名、監事２名
　　会員の市町村長が就任している。</t>
  </si>
  <si>
    <t>４年度</t>
  </si>
  <si>
    <t>小計</t>
  </si>
  <si>
    <t>　</t>
  </si>
  <si>
    <t>変更</t>
  </si>
  <si>
    <t>決定</t>
  </si>
  <si>
    <t>中止</t>
  </si>
  <si>
    <t>見込み</t>
  </si>
  <si>
    <t>延期</t>
  </si>
  <si>
    <t>繰 越 額（円）</t>
  </si>
  <si>
    <t>２　支部における条件に対する対応</t>
  </si>
  <si>
    <t>会場使用料</t>
  </si>
  <si>
    <t>（キャンセル料）</t>
  </si>
  <si>
    <t>令和５年度負担金等の適否に関する調査表</t>
  </si>
  <si>
    <t>５年度
要望額 ａ</t>
  </si>
  <si>
    <t>４年度
承認額 ｂ</t>
  </si>
  <si>
    <t>４年度
実績額 ｃ</t>
  </si>
  <si>
    <t>５年度
要望額 ａ</t>
  </si>
  <si>
    <t>５年度</t>
  </si>
  <si>
    <t>５　年　度</t>
  </si>
  <si>
    <r>
      <t>４　年　度</t>
    </r>
    <r>
      <rPr>
        <sz val="10"/>
        <rFont val="ＭＳ 明朝"/>
        <family val="1"/>
      </rPr>
      <t>（実績額を記入）</t>
    </r>
  </si>
  <si>
    <t>５年度
積算の根拠</t>
  </si>
  <si>
    <t>（構成比　％）</t>
  </si>
  <si>
    <t>３年度</t>
  </si>
  <si>
    <t>（単位：円）</t>
  </si>
  <si>
    <t>平成３０年度</t>
  </si>
  <si>
    <t>令和元年度</t>
  </si>
  <si>
    <t>令和２年度</t>
  </si>
  <si>
    <t>※令和３年度の負担金額及び領収書を添付すること</t>
  </si>
  <si>
    <t>増減の明細等</t>
  </si>
  <si>
    <t>県内５４市町村のうち加入していない団体を記入すること。
また、加入していない理由等について可能な範囲で記入すること。
例：Ａ市　令和２年度末に退会　予算上の理由による退会　
　　Ｂ市　従前より未加入　
　　Ｃ町　令和３年度末に退会　時代の変化により必要性がなくなっ
　　　　　たため退会
　　計３市町</t>
  </si>
  <si>
    <t>負担金額の増減、加入団体の増減、人件費の削減、関係団体の動き（上部団体の解散等）など審査項目に関係があると思われることについて記入すること。
例：令和元年度　負担金の削減　繰越金解消のため及び上部団体の解散
　　令和２年度　人件費の削減　事業の見直しによる日々雇用の雇止めによる
　　令和３年度　負担金の一部復元　繰越金が解消され、削減したままの負担
                金では不足が生じる見込みのため</t>
  </si>
  <si>
    <t>審査において承認された額（総額）（４年度承認額ｂ）と実際の負担金額（総額）（４年度実績額ｃ）に差が生じた場合、その理由を具体的に記入すること。
例：差額　＋１０千円　　承認後に１団体（Ａ市）の加入があったため　</t>
  </si>
  <si>
    <t>審査において承認された額（総額）（４年度承認額ｂ）または実績額（総額）（４年度実績額ｃ）と次年度に向け要望する負担金額（総額）（５年度要望額ａ）に差が生じる場合、その理由を具体的に記入すること。
例：差額　－１０千円　事業を見直した結果、印刷費を抑えることができたため。　</t>
  </si>
  <si>
    <t>別紙様式第２（調査表）の裏面　８ 予算額（１）歳入（２）歳出の表の中の令和５年度の「その他」について説明を記入すること。
例：（１）歳入の「その他」　５０千円
　　　　　・雑収入として５０千円
　　　　　・主なものは○○○
　　（２）歳出の「その他」　１００千円
　　　　　・積立金として１００千円
　　　　　・○○○を目的とした積立金　　　　　</t>
  </si>
  <si>
    <t>５年度　　要望額</t>
  </si>
  <si>
    <t>４年度
予算額</t>
  </si>
  <si>
    <t>令 和 ５ 年 度 予 算 概 要 調 書</t>
  </si>
  <si>
    <t>５年度
要 望 額</t>
  </si>
  <si>
    <t>４年度
予 算 額</t>
  </si>
  <si>
    <t>４年度
予 算 額</t>
  </si>
  <si>
    <t>１　令和４年度予算額は、総会等において決定した額を記入して下さい。</t>
  </si>
  <si>
    <t>５年度負担金合計額</t>
  </si>
  <si>
    <t>４年度負担金合計額（実績額）</t>
  </si>
  <si>
    <t>令和３年度総会・研修会・講習会・会議等実施状況表</t>
  </si>
  <si>
    <t>令和４年度総会・研修会・講習会・会議等実施状況表　　（令和４年７月現在）</t>
  </si>
  <si>
    <t>　　　②は、令和４年度当初の事業実施計画を記載して下さい。</t>
  </si>
  <si>
    <t>　令和５年度法令外負担金承認に当たり、条件が付されている団体は、以下のことについて記載してください。
　（※金額等の数字を記載する箇所以外の項目は簡潔に記載願います。）</t>
  </si>
  <si>
    <r>
      <rPr>
        <sz val="14"/>
        <rFont val="ＭＳ 明朝"/>
        <family val="1"/>
      </rPr>
      <t>整理番号</t>
    </r>
    <r>
      <rPr>
        <sz val="11"/>
        <rFont val="ＭＳ 明朝"/>
        <family val="1"/>
      </rPr>
      <t xml:space="preserve">
（令和５年度）</t>
    </r>
  </si>
  <si>
    <t>令和５年度
への繰越額
（※1）</t>
  </si>
  <si>
    <t>令和５年度
予算額
（※2）</t>
  </si>
  <si>
    <t>　　 「決定額」は、「令和５年度予算」の総額を記入すること。</t>
  </si>
  <si>
    <t>令和２年度
（A）</t>
  </si>
  <si>
    <t>令和３年度
（B）</t>
  </si>
  <si>
    <t>R2とR3の差
(B－A)</t>
  </si>
  <si>
    <t>令和４年度
（C）</t>
  </si>
  <si>
    <t>R3とR4の差
(C－B)</t>
  </si>
  <si>
    <r>
      <t>令和４年度
(</t>
    </r>
    <r>
      <rPr>
        <sz val="11"/>
        <rFont val="ＭＳ 明朝"/>
        <family val="1"/>
      </rPr>
      <t>審査後～令和４年度末)</t>
    </r>
  </si>
  <si>
    <t>令和５年度</t>
  </si>
  <si>
    <r>
      <rPr>
        <sz val="14"/>
        <rFont val="ＭＳ 明朝"/>
        <family val="1"/>
      </rPr>
      <t>整理番号</t>
    </r>
    <r>
      <rPr>
        <sz val="11"/>
        <rFont val="ＭＳ 明朝"/>
        <family val="1"/>
      </rPr>
      <t xml:space="preserve">
（令和５年度）</t>
    </r>
  </si>
  <si>
    <t>　令和５年度法令外負担金承認に当たり、条件が付されている団体のうち、支部の繰越金の適正化を図るよう条件を付された団体は、各支部の状況についても提出してください。
　（※金額等の数字を記載する箇所以外の項目は簡潔に記載願います。また、支部の数に応じてシートを追加してください。）</t>
  </si>
  <si>
    <t>10　令和２年度以前の決算状況</t>
  </si>
  <si>
    <t>　　　②は、令和４年度当初の実施計画を記載して下さい。</t>
  </si>
  <si>
    <t>　　 「実績額」は、令和４年度決算における令和５年度への繰越額を記入すること。</t>
  </si>
  <si>
    <r>
      <t>令和４年度総会・研修会・講習会・会議等実施状況表　　（令和４年７月現在）</t>
    </r>
    <r>
      <rPr>
        <sz val="16"/>
        <rFont val="ＭＳ 明朝"/>
        <family val="1"/>
      </rPr>
      <t>（記載例）</t>
    </r>
  </si>
  <si>
    <t xml:space="preserve">                また、令和４年度予算に計上した額、支出した額又は支出見込の額、不用額をそれぞれ入力して下さい。</t>
  </si>
  <si>
    <t>※2　「案の額」は、令和４年度の審査時に提出した「令和５年度予算(案)」中の「計」の額と一致すること。</t>
  </si>
  <si>
    <t>※1　「見込額」は、令和４年度の審査時に提出した「令和５年度予算(案)」中の「繰越金」の額と一致する</t>
  </si>
  <si>
    <t>　　こと。</t>
  </si>
  <si>
    <t>　　　　</t>
  </si>
  <si>
    <t>※この様式は、令和４年度に審査される「令和５年度法令外負担金」の承認に</t>
  </si>
  <si>
    <t>　あたり、条件が付された団体が、令和５年６月～７月頃に提出するものです。</t>
  </si>
  <si>
    <t>１　令和４年度の審査時の提出状況との比較</t>
  </si>
  <si>
    <t>　＊事業を行っている支部についても、本様式を提出して下さい。</t>
  </si>
  <si>
    <t xml:space="preserve">      </t>
  </si>
  <si>
    <t>　　　⑤は、講師謝礼、会場使用料、食糧費、テキスト代等に区分し記載して下さい。また、令和４年度予算に計上した額、支出した額又は支出見込の額、不用額をそれぞれ入力して下さい。</t>
  </si>
  <si>
    <t>実施状況</t>
  </si>
  <si>
    <t>変更実施における変更箇所</t>
  </si>
  <si>
    <t>（注）①は、○○技術研修会等と記載して下さい。</t>
  </si>
  <si>
    <t>　　　③は、各会議等の実施状況について、プルダウンのリストから実施、中止、変更、延期のいずれかを選び、また、記入した時点において決定であるか見込みであるかを選んで下さい。</t>
  </si>
  <si>
    <t>実施</t>
  </si>
  <si>
    <t>○　○　担当者会議</t>
  </si>
  <si>
    <t>令和４年５月○日</t>
  </si>
  <si>
    <t>令和４年６月○日</t>
  </si>
  <si>
    <t>令和４年１０月○日</t>
  </si>
  <si>
    <t>○　○　総　 　　会</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</si>
</sst>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
    <numFmt numFmtId="182" formatCode="0;&quot;▲ &quot;0"/>
    <numFmt numFmtId="183" formatCode="#,##0_ "/>
    <numFmt numFmtId="184" formatCode="_ * #,##0.0_ ;_ * \-#,##0.0_ ;_ * &quot;-&quot;?_ ;_ @_ "/>
    <numFmt numFmtId="185" formatCode="#,##0.0_ "/>
    <numFmt numFmtId="186" formatCode="#,##0;&quot;▲ &quot;#,##0"/>
    <numFmt numFmtId="187" formatCode="#,##0.0;&quot;▲ &quot;#,##0.0"/>
    <numFmt numFmtId="188" formatCode="[$]ggge&quot;年&quot;m&quot;月&quot;d&quot;日&quot;;@"/>
    <numFmt numFmtId="189" formatCode="[$-411]gge&quot;年&quot;m&quot;月&quot;d&quot;日&quot;;@"/>
    <numFmt numFmtId="190" formatCode="[$]gge&quot;年&quot;m&quot;月&quot;d&quot;日&quot;;@"/>
    <numFmt numFmtId="191" formatCode="0.0%"/>
    <numFmt numFmtId="192" formatCode="#,##0;&quot;△ &quot;#,##0"/>
    <numFmt numFmtId="193" formatCode="[$]ggge&quot;年&quot;m&quot;月&quot;d&quot;日&quot;;@"/>
    <numFmt numFmtId="194" formatCode="[$]gge&quot;年&quot;m&quot;月&quot;d&quot;日&quot;;@"/>
  </numFmts>
  <fonts count="80">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sz val="14"/>
      <name val="ＭＳ 明朝"/>
      <family val="1"/>
    </font>
    <font>
      <sz val="8"/>
      <name val="ＭＳ Ｐゴシック"/>
      <family val="3"/>
    </font>
    <font>
      <sz val="9"/>
      <name val="ＭＳ Ｐゴシック"/>
      <family val="3"/>
    </font>
    <font>
      <sz val="7"/>
      <name val="ＭＳ 明朝"/>
      <family val="1"/>
    </font>
    <font>
      <b/>
      <sz val="16"/>
      <name val="ＭＳ 明朝"/>
      <family val="1"/>
    </font>
    <font>
      <sz val="12"/>
      <name val="ＭＳ Ｐゴシック"/>
      <family val="3"/>
    </font>
    <font>
      <sz val="20"/>
      <name val="HG教科書体"/>
      <family val="1"/>
    </font>
    <font>
      <sz val="16"/>
      <name val="ＭＳ 明朝"/>
      <family val="1"/>
    </font>
    <font>
      <sz val="10"/>
      <name val="ＭＳ Ｐゴシック"/>
      <family val="3"/>
    </font>
    <font>
      <sz val="14"/>
      <name val="HG教科書体"/>
      <family val="1"/>
    </font>
    <font>
      <sz val="14"/>
      <name val="ＭＳ Ｐゴシック"/>
      <family val="3"/>
    </font>
    <font>
      <sz val="72"/>
      <name val="ＭＳ 明朝"/>
      <family val="1"/>
    </font>
    <font>
      <sz val="72"/>
      <name val="ＭＳ Ｐゴシック"/>
      <family val="3"/>
    </font>
    <font>
      <b/>
      <sz val="14"/>
      <name val="ＭＳ 明朝"/>
      <family val="1"/>
    </font>
    <font>
      <b/>
      <sz val="12"/>
      <name val="ＭＳ 明朝"/>
      <family val="1"/>
    </font>
    <font>
      <b/>
      <sz val="18"/>
      <name val="ＭＳ 明朝"/>
      <family val="1"/>
    </font>
    <font>
      <b/>
      <sz val="22"/>
      <name val="ＭＳ 明朝"/>
      <family val="1"/>
    </font>
    <font>
      <sz val="11"/>
      <name val="MS P ゴシック"/>
      <family val="3"/>
    </font>
    <font>
      <sz val="9"/>
      <name val="MS P ゴシック"/>
      <family val="3"/>
    </font>
    <font>
      <b/>
      <sz val="11"/>
      <name val="ＭＳ 明朝"/>
      <family val="1"/>
    </font>
    <font>
      <sz val="22"/>
      <name val="ＭＳ 明朝"/>
      <family val="1"/>
    </font>
    <font>
      <sz val="20"/>
      <name val="ＭＳ 明朝"/>
      <family val="1"/>
    </font>
    <font>
      <b/>
      <sz val="11"/>
      <name val="ＭＳ Ｐゴシック"/>
      <family val="3"/>
    </font>
    <font>
      <sz val="12"/>
      <name val="HG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明朝"/>
      <family val="1"/>
    </font>
    <font>
      <sz val="10"/>
      <color indexed="10"/>
      <name val="ＭＳ 明朝"/>
      <family val="1"/>
    </font>
    <font>
      <sz val="10"/>
      <color indexed="8"/>
      <name val="ＭＳ 明朝"/>
      <family val="1"/>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明朝"/>
      <family val="1"/>
    </font>
    <font>
      <sz val="10"/>
      <color rgb="FFFF0000"/>
      <name val="ＭＳ 明朝"/>
      <family val="1"/>
    </font>
    <font>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style="thick"/>
      <top style="thin"/>
      <bottom>
        <color indexed="63"/>
      </bottom>
    </border>
    <border>
      <left style="thick"/>
      <right style="thick"/>
      <top>
        <color indexed="63"/>
      </top>
      <bottom>
        <color indexed="63"/>
      </bottom>
    </border>
    <border>
      <left style="thin"/>
      <right>
        <color indexed="63"/>
      </right>
      <top style="thin"/>
      <bottom style="thin"/>
    </border>
    <border>
      <left>
        <color indexed="63"/>
      </left>
      <right style="thin"/>
      <top style="thin"/>
      <bottom style="thin"/>
    </border>
    <border>
      <left style="thin"/>
      <right style="thick"/>
      <top>
        <color indexed="63"/>
      </top>
      <bottom>
        <color indexed="63"/>
      </bottom>
    </border>
    <border>
      <left style="thick"/>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thick"/>
      <top>
        <color indexed="63"/>
      </top>
      <bottom style="thick"/>
    </border>
    <border>
      <left>
        <color indexed="63"/>
      </left>
      <right>
        <color indexed="63"/>
      </right>
      <top style="thin"/>
      <bottom style="thin"/>
    </border>
    <border>
      <left style="thin"/>
      <right style="thin"/>
      <top style="thin"/>
      <bottom style="double"/>
    </border>
    <border diagonalUp="1">
      <left style="thin"/>
      <right style="thin"/>
      <top style="thin"/>
      <bottom style="thin"/>
      <diagonal style="thin"/>
    </border>
    <border diagonalUp="1">
      <left style="thin"/>
      <right style="thin"/>
      <top>
        <color indexed="63"/>
      </top>
      <bottom style="thin"/>
      <diagonal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ck"/>
      <right style="thin"/>
      <top style="thin"/>
      <bottom>
        <color indexed="63"/>
      </bottom>
    </border>
    <border>
      <left style="thick"/>
      <right style="thick"/>
      <top>
        <color indexed="63"/>
      </top>
      <bottom style="thin"/>
    </border>
    <border>
      <left style="thin"/>
      <right style="thick"/>
      <top style="thin"/>
      <bottom>
        <color indexed="63"/>
      </bottom>
    </border>
    <border>
      <left style="thick"/>
      <right style="thick"/>
      <top style="thick"/>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68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5" fillId="0" borderId="11"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7" fillId="0" borderId="11" xfId="0" applyFont="1" applyBorder="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2" fillId="0" borderId="12"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wrapText="1"/>
    </xf>
    <xf numFmtId="0" fontId="4" fillId="0" borderId="0" xfId="0" applyFont="1" applyAlignment="1">
      <alignment horizontal="left" vertical="center" indent="2"/>
    </xf>
    <xf numFmtId="0" fontId="4" fillId="0" borderId="11"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Alignment="1">
      <alignment/>
    </xf>
    <xf numFmtId="0" fontId="4" fillId="0" borderId="0"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0" xfId="0" applyFont="1" applyAlignment="1">
      <alignment vertical="top"/>
    </xf>
    <xf numFmtId="0" fontId="7" fillId="0" borderId="15" xfId="0" applyFont="1" applyBorder="1" applyAlignment="1">
      <alignment horizontal="right" vertical="center"/>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4" fillId="0" borderId="15" xfId="0" applyFont="1" applyBorder="1" applyAlignment="1">
      <alignment vertical="center" shrinkToFit="1"/>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2" fillId="0" borderId="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4" fillId="0" borderId="0" xfId="0" applyFont="1" applyAlignment="1">
      <alignment vertical="top"/>
    </xf>
    <xf numFmtId="41" fontId="13" fillId="0" borderId="0" xfId="0" applyNumberFormat="1" applyFont="1" applyBorder="1" applyAlignment="1">
      <alignment vertical="center"/>
    </xf>
    <xf numFmtId="0" fontId="5" fillId="0" borderId="15" xfId="0" applyFont="1" applyBorder="1" applyAlignment="1">
      <alignment vertical="center" shrinkToFit="1"/>
    </xf>
    <xf numFmtId="0" fontId="4" fillId="0" borderId="15" xfId="0" applyFont="1" applyBorder="1" applyAlignment="1">
      <alignment horizontal="right" vertical="center"/>
    </xf>
    <xf numFmtId="0" fontId="2" fillId="0" borderId="0" xfId="0" applyFont="1" applyBorder="1" applyAlignment="1">
      <alignment vertical="center" shrinkToFit="1"/>
    </xf>
    <xf numFmtId="0" fontId="5" fillId="0" borderId="19"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41" fontId="4" fillId="0" borderId="15" xfId="0" applyNumberFormat="1" applyFont="1" applyBorder="1" applyAlignment="1">
      <alignment vertical="center" shrinkToFit="1"/>
    </xf>
    <xf numFmtId="41" fontId="4" fillId="0" borderId="16" xfId="0" applyNumberFormat="1" applyFont="1" applyBorder="1" applyAlignment="1">
      <alignment horizontal="right" vertical="center" shrinkToFit="1"/>
    </xf>
    <xf numFmtId="41" fontId="4" fillId="0" borderId="15" xfId="0" applyNumberFormat="1" applyFont="1" applyBorder="1" applyAlignment="1">
      <alignment horizontal="right" vertical="center" shrinkToFit="1"/>
    </xf>
    <xf numFmtId="41" fontId="4" fillId="0" borderId="0" xfId="0" applyNumberFormat="1" applyFont="1" applyBorder="1" applyAlignment="1">
      <alignment horizontal="right" vertical="center" shrinkToFit="1"/>
    </xf>
    <xf numFmtId="41" fontId="4" fillId="0" borderId="16" xfId="0" applyNumberFormat="1" applyFont="1" applyBorder="1" applyAlignment="1">
      <alignment vertical="center" shrinkToFit="1"/>
    </xf>
    <xf numFmtId="41" fontId="4" fillId="0" borderId="15" xfId="0" applyNumberFormat="1" applyFont="1" applyBorder="1" applyAlignment="1">
      <alignment horizontal="right" vertical="center" indent="1" shrinkToFit="1"/>
    </xf>
    <xf numFmtId="0" fontId="5" fillId="0" borderId="17" xfId="0" applyFont="1" applyBorder="1" applyAlignment="1">
      <alignment horizontal="right" vertical="center"/>
    </xf>
    <xf numFmtId="41" fontId="4" fillId="0" borderId="14" xfId="0" applyNumberFormat="1" applyFont="1" applyBorder="1" applyAlignment="1">
      <alignment horizontal="right" vertical="center" shrinkToFit="1"/>
    </xf>
    <xf numFmtId="41" fontId="4" fillId="0" borderId="14" xfId="0" applyNumberFormat="1" applyFont="1" applyBorder="1" applyAlignment="1">
      <alignment vertical="center" shrinkToFit="1"/>
    </xf>
    <xf numFmtId="41" fontId="4" fillId="0" borderId="0" xfId="0" applyNumberFormat="1" applyFont="1" applyAlignment="1">
      <alignmen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2" fillId="0" borderId="13" xfId="0" applyFont="1" applyBorder="1" applyAlignment="1">
      <alignment/>
    </xf>
    <xf numFmtId="0" fontId="5" fillId="0" borderId="22" xfId="0" applyFont="1" applyBorder="1" applyAlignment="1">
      <alignment horizontal="right" vertical="center"/>
    </xf>
    <xf numFmtId="41" fontId="4" fillId="0" borderId="23" xfId="0" applyNumberFormat="1" applyFont="1" applyBorder="1" applyAlignment="1">
      <alignment horizontal="right" vertical="center" shrinkToFit="1"/>
    </xf>
    <xf numFmtId="41" fontId="4" fillId="0" borderId="23" xfId="0" applyNumberFormat="1" applyFont="1" applyBorder="1" applyAlignment="1">
      <alignment vertical="center" shrinkToFit="1"/>
    </xf>
    <xf numFmtId="0" fontId="4" fillId="0" borderId="0" xfId="0" applyFont="1" applyBorder="1" applyAlignment="1">
      <alignment horizontal="distributed" vertical="center"/>
    </xf>
    <xf numFmtId="0" fontId="2" fillId="0" borderId="15" xfId="0" applyFont="1" applyBorder="1" applyAlignment="1">
      <alignment vertical="center"/>
    </xf>
    <xf numFmtId="0" fontId="15" fillId="0" borderId="15" xfId="0" applyFont="1" applyBorder="1" applyAlignment="1">
      <alignment horizontal="center" vertical="center"/>
    </xf>
    <xf numFmtId="0" fontId="4" fillId="0" borderId="0" xfId="0" applyFont="1" applyBorder="1" applyAlignment="1">
      <alignment vertical="center" shrinkToFit="1"/>
    </xf>
    <xf numFmtId="0" fontId="4" fillId="0" borderId="12" xfId="0" applyFont="1" applyBorder="1" applyAlignment="1">
      <alignment horizontal="right" vertical="center"/>
    </xf>
    <xf numFmtId="186" fontId="4" fillId="0" borderId="10" xfId="0" applyNumberFormat="1" applyFont="1" applyBorder="1" applyAlignment="1">
      <alignment vertical="center"/>
    </xf>
    <xf numFmtId="186" fontId="4" fillId="0" borderId="11" xfId="0" applyNumberFormat="1" applyFont="1" applyBorder="1" applyAlignment="1">
      <alignment vertical="center"/>
    </xf>
    <xf numFmtId="186" fontId="4" fillId="0" borderId="15" xfId="0" applyNumberFormat="1" applyFont="1" applyBorder="1" applyAlignment="1">
      <alignment vertical="center"/>
    </xf>
    <xf numFmtId="0" fontId="6" fillId="0" borderId="0" xfId="0" applyFont="1" applyAlignment="1">
      <alignment vertical="center"/>
    </xf>
    <xf numFmtId="41" fontId="4" fillId="0" borderId="12" xfId="0" applyNumberFormat="1" applyFont="1" applyBorder="1" applyAlignment="1">
      <alignment vertical="center" shrinkToFit="1"/>
    </xf>
    <xf numFmtId="0" fontId="4" fillId="0" borderId="13" xfId="0" applyFont="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7" xfId="0" applyFont="1" applyFill="1" applyBorder="1" applyAlignment="1">
      <alignment vertical="center"/>
    </xf>
    <xf numFmtId="0" fontId="4" fillId="0" borderId="19" xfId="0" applyFont="1" applyFill="1" applyBorder="1" applyAlignment="1">
      <alignment horizontal="right" vertical="center"/>
    </xf>
    <xf numFmtId="0" fontId="4" fillId="0" borderId="21"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24" xfId="0" applyFont="1" applyFill="1" applyBorder="1" applyAlignment="1">
      <alignment horizontal="distributed" vertical="center"/>
    </xf>
    <xf numFmtId="0" fontId="2" fillId="0" borderId="19" xfId="0" applyFont="1" applyFill="1" applyBorder="1" applyAlignment="1">
      <alignment vertical="center"/>
    </xf>
    <xf numFmtId="0" fontId="7" fillId="0" borderId="11" xfId="0" applyFont="1" applyFill="1" applyBorder="1" applyAlignment="1">
      <alignment horizontal="right" vertical="center"/>
    </xf>
    <xf numFmtId="0" fontId="4" fillId="0" borderId="10"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4" fillId="0" borderId="25" xfId="0" applyFont="1" applyFill="1" applyBorder="1" applyAlignment="1">
      <alignment horizontal="right" vertical="center"/>
    </xf>
    <xf numFmtId="41" fontId="4" fillId="0" borderId="26" xfId="0" applyNumberFormat="1" applyFont="1" applyBorder="1" applyAlignment="1">
      <alignment vertical="center" shrinkToFit="1"/>
    </xf>
    <xf numFmtId="41" fontId="4" fillId="0" borderId="27" xfId="0" applyNumberFormat="1" applyFont="1" applyBorder="1" applyAlignment="1">
      <alignment vertical="center" shrinkToFit="1"/>
    </xf>
    <xf numFmtId="41" fontId="4" fillId="0" borderId="28" xfId="0" applyNumberFormat="1" applyFont="1" applyBorder="1" applyAlignment="1">
      <alignment vertical="center" shrinkToFit="1"/>
    </xf>
    <xf numFmtId="41" fontId="4" fillId="0" borderId="29" xfId="0" applyNumberFormat="1" applyFont="1" applyBorder="1" applyAlignment="1">
      <alignment vertical="center" shrinkToFit="1"/>
    </xf>
    <xf numFmtId="41" fontId="4" fillId="0" borderId="30" xfId="0" applyNumberFormat="1" applyFont="1" applyBorder="1" applyAlignment="1">
      <alignment vertical="center" shrinkToFit="1"/>
    </xf>
    <xf numFmtId="0" fontId="2" fillId="0" borderId="24" xfId="0" applyFont="1" applyBorder="1" applyAlignment="1">
      <alignment vertical="center"/>
    </xf>
    <xf numFmtId="0" fontId="4" fillId="0" borderId="31" xfId="0" applyFont="1" applyBorder="1" applyAlignment="1">
      <alignment vertical="center"/>
    </xf>
    <xf numFmtId="0" fontId="2" fillId="0" borderId="31" xfId="0" applyFont="1" applyBorder="1" applyAlignment="1">
      <alignment vertical="center"/>
    </xf>
    <xf numFmtId="0" fontId="4" fillId="0" borderId="25" xfId="0" applyFont="1" applyBorder="1" applyAlignment="1">
      <alignment vertical="center"/>
    </xf>
    <xf numFmtId="0" fontId="4" fillId="0" borderId="0" xfId="0" applyFont="1" applyAlignment="1">
      <alignment horizontal="distributed" vertical="center"/>
    </xf>
    <xf numFmtId="0" fontId="76" fillId="0" borderId="0" xfId="0" applyFont="1" applyAlignment="1">
      <alignment vertical="center"/>
    </xf>
    <xf numFmtId="186" fontId="8" fillId="0" borderId="12" xfId="0" applyNumberFormat="1" applyFont="1" applyBorder="1" applyAlignment="1">
      <alignment vertical="center"/>
    </xf>
    <xf numFmtId="186" fontId="8" fillId="0" borderId="10" xfId="0" applyNumberFormat="1" applyFont="1" applyBorder="1" applyAlignment="1">
      <alignment vertical="center"/>
    </xf>
    <xf numFmtId="186" fontId="8" fillId="0" borderId="10" xfId="0" applyNumberFormat="1" applyFont="1" applyFill="1" applyBorder="1" applyAlignment="1">
      <alignment vertical="center"/>
    </xf>
    <xf numFmtId="186" fontId="8" fillId="0" borderId="12" xfId="0" applyNumberFormat="1" applyFont="1" applyBorder="1" applyAlignment="1">
      <alignment vertical="center"/>
    </xf>
    <xf numFmtId="186" fontId="8" fillId="0" borderId="11" xfId="0" applyNumberFormat="1" applyFont="1" applyBorder="1" applyAlignment="1">
      <alignment vertical="center"/>
    </xf>
    <xf numFmtId="186" fontId="8" fillId="0" borderId="15" xfId="0" applyNumberFormat="1" applyFont="1" applyBorder="1" applyAlignment="1">
      <alignment vertical="center"/>
    </xf>
    <xf numFmtId="186" fontId="8" fillId="0" borderId="11" xfId="0" applyNumberFormat="1" applyFont="1" applyBorder="1" applyAlignment="1">
      <alignment vertical="center" shrinkToFit="1"/>
    </xf>
    <xf numFmtId="0" fontId="0" fillId="0" borderId="0"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4"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10" xfId="0" applyFont="1" applyBorder="1" applyAlignment="1">
      <alignment horizontal="center" vertical="center"/>
    </xf>
    <xf numFmtId="0" fontId="3" fillId="0" borderId="12" xfId="0" applyFont="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vertical="top"/>
    </xf>
    <xf numFmtId="0" fontId="8" fillId="0" borderId="0" xfId="0" applyFont="1" applyAlignment="1">
      <alignment horizontal="right" vertical="center"/>
    </xf>
    <xf numFmtId="0" fontId="4" fillId="0" borderId="10" xfId="0" applyFont="1" applyBorder="1" applyAlignment="1">
      <alignment horizontal="distributed" vertical="center"/>
    </xf>
    <xf numFmtId="0" fontId="8" fillId="0" borderId="0" xfId="0" applyFont="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distributed" vertical="center" wrapText="1"/>
    </xf>
    <xf numFmtId="0" fontId="22" fillId="0" borderId="0" xfId="0" applyFont="1" applyAlignment="1">
      <alignment vertical="center"/>
    </xf>
    <xf numFmtId="0" fontId="27" fillId="0" borderId="0" xfId="0" applyFont="1" applyAlignment="1">
      <alignment vertical="center"/>
    </xf>
    <xf numFmtId="0" fontId="2" fillId="0" borderId="10" xfId="0" applyFont="1" applyBorder="1" applyAlignment="1">
      <alignment horizontal="right"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15"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xf>
    <xf numFmtId="0" fontId="2" fillId="0" borderId="13" xfId="0" applyFont="1" applyBorder="1" applyAlignment="1">
      <alignment vertical="center"/>
    </xf>
    <xf numFmtId="0" fontId="21" fillId="0" borderId="0" xfId="0" applyFont="1" applyAlignment="1">
      <alignment vertical="center"/>
    </xf>
    <xf numFmtId="0" fontId="0" fillId="0" borderId="0" xfId="0" applyAlignment="1">
      <alignment vertical="center" shrinkToFit="1"/>
    </xf>
    <xf numFmtId="0" fontId="28" fillId="0" borderId="10" xfId="0" applyFont="1" applyBorder="1" applyAlignment="1">
      <alignment horizontal="center" vertical="center"/>
    </xf>
    <xf numFmtId="0" fontId="2" fillId="0" borderId="0" xfId="0" applyFont="1" applyAlignment="1">
      <alignment horizontal="center" vertical="center"/>
    </xf>
    <xf numFmtId="0" fontId="23" fillId="0" borderId="0" xfId="0" applyFont="1" applyAlignment="1">
      <alignment horizontal="left" vertical="center"/>
    </xf>
    <xf numFmtId="0" fontId="23" fillId="0" borderId="13" xfId="0" applyFont="1" applyBorder="1" applyAlignment="1">
      <alignment vertical="center"/>
    </xf>
    <xf numFmtId="0" fontId="22" fillId="0" borderId="13" xfId="0" applyFont="1" applyBorder="1" applyAlignment="1">
      <alignment vertical="center"/>
    </xf>
    <xf numFmtId="0" fontId="15" fillId="0" borderId="32" xfId="0" applyFont="1" applyBorder="1" applyAlignment="1">
      <alignment horizontal="center" vertical="center"/>
    </xf>
    <xf numFmtId="0" fontId="15" fillId="0" borderId="12" xfId="0" applyFont="1" applyBorder="1" applyAlignment="1">
      <alignment vertical="center" shrinkToFit="1"/>
    </xf>
    <xf numFmtId="0" fontId="8" fillId="0" borderId="18" xfId="0" applyFont="1" applyBorder="1" applyAlignment="1">
      <alignment vertical="center"/>
    </xf>
    <xf numFmtId="0" fontId="3" fillId="0" borderId="18" xfId="0" applyFont="1" applyBorder="1" applyAlignment="1">
      <alignment vertical="center"/>
    </xf>
    <xf numFmtId="0" fontId="8" fillId="0" borderId="10" xfId="0" applyFont="1" applyBorder="1" applyAlignment="1">
      <alignment vertical="center" wrapText="1"/>
    </xf>
    <xf numFmtId="0" fontId="15" fillId="0" borderId="10" xfId="0" applyFont="1" applyBorder="1" applyAlignment="1">
      <alignment horizontal="center" vertical="center" shrinkToFit="1"/>
    </xf>
    <xf numFmtId="186" fontId="15" fillId="0" borderId="10" xfId="0" applyNumberFormat="1" applyFont="1" applyBorder="1" applyAlignment="1">
      <alignment vertical="center" shrinkToFit="1"/>
    </xf>
    <xf numFmtId="0" fontId="15" fillId="0" borderId="33" xfId="0" applyFont="1" applyBorder="1" applyAlignment="1">
      <alignment vertical="center" shrinkToFit="1"/>
    </xf>
    <xf numFmtId="0" fontId="8" fillId="0" borderId="12" xfId="0" applyFont="1" applyBorder="1" applyAlignment="1">
      <alignment horizontal="center" vertical="center"/>
    </xf>
    <xf numFmtId="0" fontId="4" fillId="0" borderId="0" xfId="0" applyFont="1" applyFill="1" applyBorder="1" applyAlignment="1">
      <alignment horizontal="distributed" vertical="center"/>
    </xf>
    <xf numFmtId="0" fontId="0" fillId="0" borderId="0" xfId="0" applyFont="1" applyFill="1" applyBorder="1" applyAlignment="1">
      <alignment vertical="center"/>
    </xf>
    <xf numFmtId="186" fontId="8" fillId="0" borderId="0" xfId="0" applyNumberFormat="1" applyFont="1" applyBorder="1" applyAlignment="1">
      <alignment vertical="center"/>
    </xf>
    <xf numFmtId="187" fontId="8" fillId="0" borderId="0" xfId="0" applyNumberFormat="1" applyFont="1" applyBorder="1" applyAlignment="1">
      <alignment vertical="center"/>
    </xf>
    <xf numFmtId="0" fontId="4" fillId="0" borderId="11" xfId="0" applyFont="1" applyBorder="1" applyAlignment="1">
      <alignment horizontal="distributed" vertical="center" wrapText="1"/>
    </xf>
    <xf numFmtId="0" fontId="0" fillId="0" borderId="0" xfId="0" applyFont="1" applyFill="1" applyBorder="1" applyAlignment="1">
      <alignment horizontal="center" vertical="center"/>
    </xf>
    <xf numFmtId="186" fontId="8" fillId="0" borderId="0" xfId="0" applyNumberFormat="1" applyFont="1" applyBorder="1" applyAlignment="1">
      <alignment vertical="center"/>
    </xf>
    <xf numFmtId="187" fontId="8" fillId="0" borderId="0" xfId="0" applyNumberFormat="1" applyFont="1" applyBorder="1" applyAlignment="1">
      <alignment vertical="center"/>
    </xf>
    <xf numFmtId="0" fontId="4" fillId="0" borderId="31" xfId="0" applyFont="1" applyFill="1" applyBorder="1" applyAlignment="1">
      <alignment horizontal="distributed" vertical="center"/>
    </xf>
    <xf numFmtId="186" fontId="8" fillId="0" borderId="15" xfId="0" applyNumberFormat="1" applyFont="1" applyBorder="1" applyAlignment="1">
      <alignment horizontal="center" shrinkToFit="1"/>
    </xf>
    <xf numFmtId="0" fontId="4" fillId="0" borderId="0" xfId="0" applyFont="1" applyAlignment="1">
      <alignment horizontal="right"/>
    </xf>
    <xf numFmtId="0" fontId="4" fillId="0" borderId="0" xfId="0" applyFont="1" applyBorder="1" applyAlignment="1">
      <alignment horizontal="center" vertical="center" shrinkToFit="1"/>
    </xf>
    <xf numFmtId="0" fontId="15" fillId="0" borderId="0" xfId="0" applyFont="1" applyAlignment="1">
      <alignment vertical="center"/>
    </xf>
    <xf numFmtId="192" fontId="2" fillId="0" borderId="16" xfId="49" applyNumberFormat="1" applyFont="1" applyBorder="1" applyAlignment="1">
      <alignment horizontal="right" vertical="center"/>
    </xf>
    <xf numFmtId="0" fontId="2" fillId="0" borderId="24" xfId="0" applyFont="1" applyBorder="1" applyAlignment="1">
      <alignment horizontal="center" vertical="center"/>
    </xf>
    <xf numFmtId="38" fontId="2" fillId="0" borderId="0" xfId="49" applyFont="1" applyBorder="1" applyAlignment="1">
      <alignment horizontal="right" vertical="center"/>
    </xf>
    <xf numFmtId="192" fontId="2" fillId="0" borderId="0" xfId="49" applyNumberFormat="1" applyFont="1" applyBorder="1" applyAlignment="1">
      <alignment horizontal="right" vertical="center"/>
    </xf>
    <xf numFmtId="186" fontId="8" fillId="0" borderId="12" xfId="0" applyNumberFormat="1" applyFont="1" applyBorder="1" applyAlignment="1" applyProtection="1">
      <alignment vertical="center"/>
      <protection locked="0"/>
    </xf>
    <xf numFmtId="186" fontId="8" fillId="0" borderId="24" xfId="0" applyNumberFormat="1" applyFont="1" applyBorder="1" applyAlignment="1" applyProtection="1">
      <alignment vertical="center"/>
      <protection locked="0"/>
    </xf>
    <xf numFmtId="186" fontId="8" fillId="0" borderId="10"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vertical="center"/>
      <protection locked="0"/>
    </xf>
    <xf numFmtId="0" fontId="5" fillId="0" borderId="11" xfId="0" applyFont="1" applyBorder="1" applyAlignment="1" applyProtection="1">
      <alignment horizontal="right" vertical="center"/>
      <protection locked="0"/>
    </xf>
    <xf numFmtId="0" fontId="4" fillId="0" borderId="12" xfId="0" applyFont="1" applyBorder="1" applyAlignment="1" applyProtection="1">
      <alignment vertical="center"/>
      <protection locked="0"/>
    </xf>
    <xf numFmtId="186" fontId="2" fillId="0" borderId="10" xfId="0" applyNumberFormat="1"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0" xfId="0" applyFont="1" applyAlignment="1" applyProtection="1">
      <alignment horizontal="right" vertical="center"/>
      <protection locked="0"/>
    </xf>
    <xf numFmtId="187" fontId="2" fillId="0" borderId="12" xfId="0" applyNumberFormat="1" applyFont="1" applyBorder="1" applyAlignment="1" applyProtection="1">
      <alignment vertical="center"/>
      <protection/>
    </xf>
    <xf numFmtId="0" fontId="2" fillId="0" borderId="10" xfId="0" applyNumberFormat="1" applyFont="1" applyBorder="1" applyAlignment="1" applyProtection="1">
      <alignment vertical="center"/>
      <protection/>
    </xf>
    <xf numFmtId="0" fontId="4" fillId="0" borderId="13"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24" xfId="0" applyFont="1" applyBorder="1" applyAlignment="1" applyProtection="1">
      <alignment horizontal="centerContinuous" vertical="center"/>
      <protection locked="0"/>
    </xf>
    <xf numFmtId="0" fontId="6" fillId="0" borderId="31" xfId="0" applyFont="1" applyBorder="1" applyAlignment="1" applyProtection="1">
      <alignment horizontal="centerContinuous" vertical="center"/>
      <protection locked="0"/>
    </xf>
    <xf numFmtId="0" fontId="6" fillId="0" borderId="25" xfId="0" applyFont="1" applyBorder="1" applyAlignment="1" applyProtection="1">
      <alignment horizontal="centerContinuous" vertical="center"/>
      <protection locked="0"/>
    </xf>
    <xf numFmtId="0" fontId="6"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right" vertical="center"/>
      <protection locked="0"/>
    </xf>
    <xf numFmtId="186" fontId="2" fillId="0" borderId="34" xfId="0" applyNumberFormat="1" applyFont="1" applyBorder="1" applyAlignment="1" applyProtection="1">
      <alignment vertical="center"/>
      <protection locked="0"/>
    </xf>
    <xf numFmtId="0" fontId="2" fillId="0" borderId="10" xfId="0" applyFont="1" applyBorder="1" applyAlignment="1" applyProtection="1">
      <alignment vertical="center"/>
      <protection locked="0"/>
    </xf>
    <xf numFmtId="186" fontId="2" fillId="0" borderId="10" xfId="0" applyNumberFormat="1" applyFont="1" applyBorder="1" applyAlignment="1" applyProtection="1">
      <alignment vertical="center"/>
      <protection locked="0"/>
    </xf>
    <xf numFmtId="0" fontId="4" fillId="0" borderId="18" xfId="0" applyFont="1" applyBorder="1" applyAlignment="1" applyProtection="1">
      <alignment vertical="center"/>
      <protection locked="0"/>
    </xf>
    <xf numFmtId="186" fontId="4" fillId="0" borderId="18" xfId="0" applyNumberFormat="1" applyFont="1" applyBorder="1" applyAlignment="1" applyProtection="1">
      <alignment vertical="center"/>
      <protection locked="0"/>
    </xf>
    <xf numFmtId="186" fontId="4" fillId="0" borderId="10" xfId="0" applyNumberFormat="1" applyFont="1" applyBorder="1" applyAlignment="1" applyProtection="1">
      <alignment horizontal="center" vertical="center"/>
      <protection locked="0"/>
    </xf>
    <xf numFmtId="0" fontId="6" fillId="0" borderId="0" xfId="0" applyFont="1" applyAlignment="1" applyProtection="1">
      <alignment horizontal="right"/>
      <protection locked="0"/>
    </xf>
    <xf numFmtId="0" fontId="4" fillId="0" borderId="24"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11" xfId="0" applyFont="1" applyBorder="1" applyAlignment="1" applyProtection="1">
      <alignment horizontal="right" vertical="top"/>
      <protection locked="0"/>
    </xf>
    <xf numFmtId="0" fontId="2" fillId="0" borderId="1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Alignment="1" applyProtection="1">
      <alignment horizontal="right" vertical="center"/>
      <protection locked="0"/>
    </xf>
    <xf numFmtId="0" fontId="2"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2" fillId="0" borderId="13" xfId="0" applyFont="1" applyBorder="1" applyAlignment="1">
      <alignment horizontal="right" vertical="center"/>
    </xf>
    <xf numFmtId="0" fontId="2" fillId="0" borderId="19" xfId="0" applyFont="1" applyBorder="1" applyAlignment="1" applyProtection="1">
      <alignment horizontal="center" vertical="center" wrapText="1"/>
      <protection locked="0"/>
    </xf>
    <xf numFmtId="0" fontId="2" fillId="0" borderId="16" xfId="0" applyFont="1" applyBorder="1" applyAlignment="1">
      <alignment horizontal="right" vertical="center"/>
    </xf>
    <xf numFmtId="0" fontId="15" fillId="0" borderId="0" xfId="0" applyFont="1" applyAlignment="1">
      <alignment horizontal="center" vertical="center"/>
    </xf>
    <xf numFmtId="38" fontId="8" fillId="0" borderId="10" xfId="49" applyFont="1" applyBorder="1" applyAlignment="1">
      <alignment vertical="center" wrapText="1"/>
    </xf>
    <xf numFmtId="38" fontId="8" fillId="0" borderId="11" xfId="49" applyFont="1" applyBorder="1" applyAlignment="1">
      <alignment vertical="center" wrapText="1"/>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38" fontId="2" fillId="0" borderId="16" xfId="49" applyFont="1" applyBorder="1" applyAlignment="1">
      <alignment horizontal="right" vertical="center"/>
    </xf>
    <xf numFmtId="0" fontId="3" fillId="0" borderId="0" xfId="0" applyFont="1" applyBorder="1" applyAlignment="1">
      <alignment horizontal="center" vertical="center" shrinkToFit="1"/>
    </xf>
    <xf numFmtId="38" fontId="2" fillId="0" borderId="17" xfId="49" applyFont="1" applyBorder="1" applyAlignment="1">
      <alignment horizontal="right" vertical="center"/>
    </xf>
    <xf numFmtId="38" fontId="2" fillId="0" borderId="14" xfId="49" applyFont="1" applyBorder="1" applyAlignment="1">
      <alignment horizontal="right" vertical="center"/>
    </xf>
    <xf numFmtId="38" fontId="2" fillId="0" borderId="24" xfId="49" applyFont="1" applyBorder="1" applyAlignment="1">
      <alignment horizontal="right" vertical="center"/>
    </xf>
    <xf numFmtId="38" fontId="2" fillId="0" borderId="19" xfId="49" applyFont="1" applyBorder="1" applyAlignment="1">
      <alignment horizontal="right" vertical="center"/>
    </xf>
    <xf numFmtId="38" fontId="2" fillId="0" borderId="25" xfId="49" applyFont="1" applyBorder="1" applyAlignment="1">
      <alignment horizontal="right" vertical="center"/>
    </xf>
    <xf numFmtId="192" fontId="2" fillId="0" borderId="19" xfId="49" applyNumberFormat="1" applyFont="1" applyBorder="1" applyAlignment="1">
      <alignment horizontal="right" vertical="center"/>
    </xf>
    <xf numFmtId="0" fontId="2" fillId="0" borderId="34" xfId="0" applyFont="1" applyBorder="1" applyAlignment="1" applyProtection="1">
      <alignment vertical="center"/>
      <protection locked="0"/>
    </xf>
    <xf numFmtId="0" fontId="2" fillId="0" borderId="33" xfId="0" applyFont="1" applyBorder="1" applyAlignment="1" applyProtection="1">
      <alignment vertical="center"/>
      <protection locked="0"/>
    </xf>
    <xf numFmtId="49" fontId="2" fillId="0" borderId="17" xfId="0" applyNumberFormat="1" applyFont="1" applyBorder="1" applyAlignment="1" applyProtection="1">
      <alignment vertical="center" wrapText="1"/>
      <protection locked="0"/>
    </xf>
    <xf numFmtId="0" fontId="2" fillId="0" borderId="34" xfId="0" applyFont="1" applyBorder="1" applyAlignment="1" applyProtection="1">
      <alignment horizontal="right" vertical="center"/>
      <protection locked="0"/>
    </xf>
    <xf numFmtId="0" fontId="6" fillId="0" borderId="10" xfId="0" applyFont="1" applyBorder="1" applyAlignment="1">
      <alignment horizontal="center" vertical="center"/>
    </xf>
    <xf numFmtId="0" fontId="6" fillId="0" borderId="24" xfId="0" applyFont="1" applyBorder="1" applyAlignment="1">
      <alignment horizontal="center" vertical="center"/>
    </xf>
    <xf numFmtId="192" fontId="2" fillId="0" borderId="24" xfId="49" applyNumberFormat="1" applyFont="1" applyBorder="1" applyAlignment="1">
      <alignment horizontal="right" vertical="center"/>
    </xf>
    <xf numFmtId="192" fontId="2" fillId="0" borderId="25" xfId="49" applyNumberFormat="1" applyFont="1" applyBorder="1" applyAlignment="1">
      <alignment horizontal="right" vertical="center"/>
    </xf>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192" fontId="2" fillId="0" borderId="17" xfId="49" applyNumberFormat="1" applyFont="1" applyBorder="1" applyAlignment="1">
      <alignment horizontal="right" vertical="center"/>
    </xf>
    <xf numFmtId="192" fontId="2" fillId="0" borderId="19" xfId="49" applyNumberFormat="1" applyFont="1" applyBorder="1" applyAlignment="1">
      <alignment horizontal="center" vertical="center"/>
    </xf>
    <xf numFmtId="0" fontId="2" fillId="0" borderId="37" xfId="0" applyFont="1" applyBorder="1" applyAlignment="1">
      <alignment vertical="center"/>
    </xf>
    <xf numFmtId="38" fontId="2" fillId="0" borderId="36" xfId="49" applyFont="1" applyBorder="1" applyAlignment="1">
      <alignment horizontal="right" vertical="center"/>
    </xf>
    <xf numFmtId="38" fontId="2" fillId="0" borderId="37" xfId="49" applyFont="1" applyBorder="1" applyAlignment="1">
      <alignment horizontal="right" vertical="center"/>
    </xf>
    <xf numFmtId="192" fontId="2" fillId="0" borderId="37" xfId="49" applyNumberFormat="1" applyFont="1" applyBorder="1" applyAlignment="1">
      <alignment horizontal="center" vertical="center"/>
    </xf>
    <xf numFmtId="38" fontId="3" fillId="0" borderId="14" xfId="49" applyFont="1" applyBorder="1" applyAlignment="1">
      <alignment horizontal="center" vertical="center"/>
    </xf>
    <xf numFmtId="38" fontId="3" fillId="0" borderId="0" xfId="49" applyFont="1" applyBorder="1" applyAlignment="1">
      <alignment horizontal="center" vertical="center"/>
    </xf>
    <xf numFmtId="38" fontId="5" fillId="0" borderId="0" xfId="49" applyFont="1" applyBorder="1" applyAlignment="1">
      <alignment horizontal="right" vertical="top"/>
    </xf>
    <xf numFmtId="38" fontId="4" fillId="0" borderId="14" xfId="49" applyFont="1" applyBorder="1" applyAlignment="1">
      <alignment vertical="center"/>
    </xf>
    <xf numFmtId="38" fontId="2" fillId="0" borderId="0" xfId="49" applyFont="1" applyAlignment="1">
      <alignment vertical="center"/>
    </xf>
    <xf numFmtId="38" fontId="4" fillId="0" borderId="0" xfId="49" applyFont="1" applyBorder="1" applyAlignment="1">
      <alignment horizontal="right"/>
    </xf>
    <xf numFmtId="38" fontId="4" fillId="0" borderId="0" xfId="49" applyFont="1" applyBorder="1" applyAlignment="1">
      <alignment vertical="center"/>
    </xf>
    <xf numFmtId="38" fontId="4" fillId="0" borderId="0" xfId="49" applyFont="1" applyBorder="1" applyAlignment="1">
      <alignment/>
    </xf>
    <xf numFmtId="38" fontId="4" fillId="0" borderId="13" xfId="49" applyFont="1" applyBorder="1" applyAlignment="1">
      <alignment vertical="center"/>
    </xf>
    <xf numFmtId="38" fontId="2" fillId="0" borderId="13" xfId="49" applyFont="1" applyBorder="1" applyAlignment="1">
      <alignment vertical="center"/>
    </xf>
    <xf numFmtId="38" fontId="2" fillId="0" borderId="21" xfId="49" applyFont="1" applyBorder="1" applyAlignment="1">
      <alignment vertical="center"/>
    </xf>
    <xf numFmtId="38" fontId="4" fillId="0" borderId="0" xfId="49" applyFont="1" applyBorder="1" applyAlignment="1">
      <alignment horizontal="right" vertical="top"/>
    </xf>
    <xf numFmtId="38" fontId="4" fillId="0" borderId="0" xfId="49" applyFont="1" applyBorder="1" applyAlignment="1">
      <alignment vertical="top"/>
    </xf>
    <xf numFmtId="38" fontId="4" fillId="0" borderId="0" xfId="49" applyFont="1" applyBorder="1" applyAlignment="1">
      <alignment horizontal="center" vertical="top"/>
    </xf>
    <xf numFmtId="38" fontId="2" fillId="0" borderId="0" xfId="49" applyFont="1" applyAlignment="1">
      <alignment vertical="top"/>
    </xf>
    <xf numFmtId="38" fontId="2" fillId="0" borderId="16" xfId="49" applyFont="1" applyBorder="1" applyAlignment="1">
      <alignment vertical="top"/>
    </xf>
    <xf numFmtId="38" fontId="4" fillId="0" borderId="20" xfId="49" applyFont="1" applyBorder="1" applyAlignment="1">
      <alignment vertical="center"/>
    </xf>
    <xf numFmtId="38" fontId="4" fillId="0" borderId="17" xfId="49" applyFont="1" applyBorder="1" applyAlignment="1">
      <alignment vertical="center"/>
    </xf>
    <xf numFmtId="38" fontId="4" fillId="0" borderId="18" xfId="49" applyFont="1" applyBorder="1" applyAlignment="1">
      <alignment vertical="center"/>
    </xf>
    <xf numFmtId="38" fontId="5" fillId="0" borderId="18" xfId="49" applyFont="1" applyBorder="1" applyAlignment="1">
      <alignment horizontal="right" vertical="top"/>
    </xf>
    <xf numFmtId="38" fontId="4" fillId="0" borderId="13" xfId="49" applyFont="1" applyBorder="1" applyAlignment="1">
      <alignment/>
    </xf>
    <xf numFmtId="38" fontId="5" fillId="0" borderId="13" xfId="49" applyFont="1" applyBorder="1" applyAlignment="1">
      <alignment horizontal="right" vertical="top"/>
    </xf>
    <xf numFmtId="38" fontId="2" fillId="0" borderId="0" xfId="49" applyFont="1" applyBorder="1" applyAlignment="1">
      <alignment vertical="center"/>
    </xf>
    <xf numFmtId="38" fontId="2" fillId="0" borderId="16" xfId="49" applyFont="1" applyBorder="1" applyAlignment="1">
      <alignment vertical="center"/>
    </xf>
    <xf numFmtId="38" fontId="3" fillId="0" borderId="17" xfId="49" applyFont="1" applyBorder="1" applyAlignment="1">
      <alignment horizontal="right" vertical="top"/>
    </xf>
    <xf numFmtId="38" fontId="3" fillId="0" borderId="18" xfId="49" applyFont="1" applyBorder="1" applyAlignment="1">
      <alignment horizontal="right" vertical="top"/>
    </xf>
    <xf numFmtId="38" fontId="3" fillId="0" borderId="20" xfId="49" applyFont="1" applyBorder="1" applyAlignment="1">
      <alignment horizontal="right" vertical="top"/>
    </xf>
    <xf numFmtId="38" fontId="3" fillId="0" borderId="13" xfId="49" applyFont="1" applyBorder="1" applyAlignment="1">
      <alignment horizontal="right" vertical="top"/>
    </xf>
    <xf numFmtId="38" fontId="3" fillId="0" borderId="21" xfId="49" applyFont="1" applyBorder="1" applyAlignment="1">
      <alignment horizontal="right" vertical="top"/>
    </xf>
    <xf numFmtId="38" fontId="0" fillId="0" borderId="18" xfId="49" applyFont="1" applyBorder="1" applyAlignment="1">
      <alignment vertical="center"/>
    </xf>
    <xf numFmtId="38" fontId="5" fillId="0" borderId="16" xfId="49" applyFont="1" applyBorder="1" applyAlignment="1">
      <alignment horizontal="right" vertical="top"/>
    </xf>
    <xf numFmtId="38" fontId="0" fillId="0" borderId="14" xfId="49" applyFont="1" applyBorder="1" applyAlignment="1">
      <alignment vertical="center"/>
    </xf>
    <xf numFmtId="38" fontId="0" fillId="0" borderId="0" xfId="49" applyFont="1" applyAlignment="1">
      <alignment vertical="center"/>
    </xf>
    <xf numFmtId="38" fontId="0" fillId="0" borderId="20" xfId="49" applyFont="1" applyBorder="1" applyAlignment="1">
      <alignment vertical="center"/>
    </xf>
    <xf numFmtId="38" fontId="0" fillId="0" borderId="13" xfId="49" applyFont="1" applyBorder="1" applyAlignment="1">
      <alignment vertical="center"/>
    </xf>
    <xf numFmtId="186" fontId="2" fillId="0" borderId="33" xfId="0" applyNumberFormat="1" applyFont="1" applyBorder="1" applyAlignment="1" applyProtection="1">
      <alignment vertical="center"/>
      <protection locked="0"/>
    </xf>
    <xf numFmtId="38" fontId="4" fillId="0" borderId="19" xfId="49" applyFont="1" applyBorder="1" applyAlignment="1">
      <alignment horizontal="right" vertical="center"/>
    </xf>
    <xf numFmtId="38" fontId="4" fillId="0" borderId="16" xfId="49" applyFont="1" applyBorder="1" applyAlignment="1">
      <alignment horizontal="right" vertical="center"/>
    </xf>
    <xf numFmtId="38" fontId="4" fillId="0" borderId="25" xfId="49" applyFont="1" applyBorder="1" applyAlignment="1">
      <alignment horizontal="right" vertical="center"/>
    </xf>
    <xf numFmtId="38" fontId="4" fillId="0" borderId="37" xfId="49" applyFont="1" applyBorder="1" applyAlignment="1">
      <alignment horizontal="right" vertical="center"/>
    </xf>
    <xf numFmtId="192" fontId="4" fillId="0" borderId="37" xfId="49" applyNumberFormat="1" applyFont="1" applyBorder="1" applyAlignment="1">
      <alignment horizontal="center" vertical="center"/>
    </xf>
    <xf numFmtId="192" fontId="4" fillId="0" borderId="19" xfId="49" applyNumberFormat="1" applyFont="1" applyBorder="1" applyAlignment="1">
      <alignment horizontal="right" vertical="center"/>
    </xf>
    <xf numFmtId="192" fontId="4" fillId="0" borderId="16" xfId="49" applyNumberFormat="1" applyFont="1" applyBorder="1" applyAlignment="1">
      <alignment horizontal="right" vertical="center"/>
    </xf>
    <xf numFmtId="192" fontId="4" fillId="0" borderId="25" xfId="49" applyNumberFormat="1" applyFont="1" applyBorder="1" applyAlignment="1">
      <alignment horizontal="right" vertical="center"/>
    </xf>
    <xf numFmtId="192" fontId="4" fillId="0" borderId="19" xfId="49" applyNumberFormat="1" applyFont="1" applyBorder="1" applyAlignment="1">
      <alignment horizontal="center" vertical="center"/>
    </xf>
    <xf numFmtId="186" fontId="8" fillId="0" borderId="11" xfId="0" applyNumberFormat="1" applyFont="1" applyFill="1" applyBorder="1" applyAlignment="1">
      <alignment vertical="center"/>
    </xf>
    <xf numFmtId="186" fontId="8" fillId="0" borderId="15" xfId="0" applyNumberFormat="1" applyFont="1" applyFill="1" applyBorder="1" applyAlignment="1">
      <alignment vertical="center"/>
    </xf>
    <xf numFmtId="0" fontId="4" fillId="0" borderId="25" xfId="0" applyFont="1" applyFill="1" applyBorder="1" applyAlignment="1">
      <alignment vertical="center"/>
    </xf>
    <xf numFmtId="38" fontId="5" fillId="0" borderId="14" xfId="49" applyFont="1" applyBorder="1" applyAlignment="1">
      <alignment horizontal="right" vertical="center"/>
    </xf>
    <xf numFmtId="38" fontId="4" fillId="0" borderId="0" xfId="49" applyFont="1" applyBorder="1" applyAlignment="1">
      <alignment horizontal="center" vertical="center"/>
    </xf>
    <xf numFmtId="38" fontId="4" fillId="0" borderId="0" xfId="49" applyFont="1" applyBorder="1" applyAlignment="1">
      <alignment horizontal="right" vertical="center"/>
    </xf>
    <xf numFmtId="38" fontId="4" fillId="0" borderId="0" xfId="49" applyFont="1" applyBorder="1" applyAlignment="1">
      <alignment horizontal="right" vertical="center" shrinkToFit="1"/>
    </xf>
    <xf numFmtId="0" fontId="5" fillId="0" borderId="15" xfId="0" applyFont="1" applyBorder="1" applyAlignment="1">
      <alignment horizontal="right" vertical="center"/>
    </xf>
    <xf numFmtId="186" fontId="8" fillId="33" borderId="12" xfId="0" applyNumberFormat="1" applyFont="1" applyFill="1" applyBorder="1" applyAlignment="1" applyProtection="1">
      <alignment vertical="center"/>
      <protection/>
    </xf>
    <xf numFmtId="187" fontId="8" fillId="33" borderId="12" xfId="0" applyNumberFormat="1" applyFont="1" applyFill="1" applyBorder="1" applyAlignment="1" applyProtection="1">
      <alignment vertical="center"/>
      <protection/>
    </xf>
    <xf numFmtId="186" fontId="8" fillId="33" borderId="24" xfId="0" applyNumberFormat="1" applyFont="1" applyFill="1" applyBorder="1" applyAlignment="1" applyProtection="1">
      <alignment vertical="center"/>
      <protection/>
    </xf>
    <xf numFmtId="187" fontId="8" fillId="33" borderId="10" xfId="0" applyNumberFormat="1" applyFont="1" applyFill="1" applyBorder="1" applyAlignment="1" applyProtection="1">
      <alignment vertical="center"/>
      <protection/>
    </xf>
    <xf numFmtId="186" fontId="8" fillId="33" borderId="10" xfId="0" applyNumberFormat="1" applyFont="1" applyFill="1" applyBorder="1" applyAlignment="1" applyProtection="1">
      <alignment vertical="center"/>
      <protection/>
    </xf>
    <xf numFmtId="186" fontId="8" fillId="33" borderId="12" xfId="0" applyNumberFormat="1" applyFont="1" applyFill="1" applyBorder="1" applyAlignment="1">
      <alignment vertical="center"/>
    </xf>
    <xf numFmtId="187" fontId="8" fillId="33" borderId="12" xfId="0" applyNumberFormat="1" applyFont="1" applyFill="1" applyBorder="1" applyAlignment="1">
      <alignment vertical="center"/>
    </xf>
    <xf numFmtId="186" fontId="8" fillId="33" borderId="10" xfId="0" applyNumberFormat="1" applyFont="1" applyFill="1" applyBorder="1" applyAlignment="1">
      <alignment vertical="center"/>
    </xf>
    <xf numFmtId="187" fontId="8" fillId="33" borderId="10" xfId="0" applyNumberFormat="1" applyFont="1" applyFill="1" applyBorder="1" applyAlignment="1">
      <alignment vertical="center"/>
    </xf>
    <xf numFmtId="186" fontId="8" fillId="33" borderId="11" xfId="0" applyNumberFormat="1" applyFont="1" applyFill="1" applyBorder="1" applyAlignment="1">
      <alignment vertical="center"/>
    </xf>
    <xf numFmtId="187" fontId="8" fillId="33" borderId="11" xfId="0" applyNumberFormat="1" applyFont="1" applyFill="1" applyBorder="1" applyAlignment="1">
      <alignment vertical="center"/>
    </xf>
    <xf numFmtId="186" fontId="8" fillId="33" borderId="15" xfId="0" applyNumberFormat="1" applyFont="1" applyFill="1" applyBorder="1" applyAlignment="1">
      <alignment vertical="center"/>
    </xf>
    <xf numFmtId="187" fontId="8" fillId="33" borderId="15" xfId="0" applyNumberFormat="1" applyFont="1" applyFill="1" applyBorder="1" applyAlignment="1">
      <alignment vertical="center"/>
    </xf>
    <xf numFmtId="186" fontId="8" fillId="33" borderId="10" xfId="0" applyNumberFormat="1" applyFont="1" applyFill="1" applyBorder="1" applyAlignment="1">
      <alignment vertical="center"/>
    </xf>
    <xf numFmtId="187" fontId="8" fillId="33" borderId="10" xfId="0" applyNumberFormat="1" applyFont="1" applyFill="1" applyBorder="1" applyAlignment="1">
      <alignment vertical="center"/>
    </xf>
    <xf numFmtId="186" fontId="8" fillId="33" borderId="12" xfId="0" applyNumberFormat="1" applyFont="1" applyFill="1" applyBorder="1" applyAlignment="1">
      <alignment vertical="center"/>
    </xf>
    <xf numFmtId="187" fontId="8" fillId="33" borderId="12" xfId="0" applyNumberFormat="1" applyFont="1" applyFill="1" applyBorder="1" applyAlignment="1">
      <alignment vertical="center"/>
    </xf>
    <xf numFmtId="187" fontId="8" fillId="33" borderId="11" xfId="0" applyNumberFormat="1" applyFont="1" applyFill="1" applyBorder="1" applyAlignment="1">
      <alignment vertical="center"/>
    </xf>
    <xf numFmtId="186" fontId="8" fillId="33" borderId="12" xfId="0" applyNumberFormat="1" applyFont="1" applyFill="1" applyBorder="1" applyAlignment="1">
      <alignment vertical="center" shrinkToFit="1"/>
    </xf>
    <xf numFmtId="38" fontId="8" fillId="33" borderId="10" xfId="49" applyFont="1" applyFill="1" applyBorder="1" applyAlignment="1">
      <alignment vertical="center" wrapText="1"/>
    </xf>
    <xf numFmtId="9" fontId="8" fillId="33" borderId="10" xfId="0" applyNumberFormat="1" applyFont="1" applyFill="1" applyBorder="1" applyAlignment="1">
      <alignment vertical="center"/>
    </xf>
    <xf numFmtId="183" fontId="8" fillId="33" borderId="11" xfId="0" applyNumberFormat="1" applyFont="1" applyFill="1" applyBorder="1" applyAlignment="1">
      <alignment vertical="center" wrapText="1"/>
    </xf>
    <xf numFmtId="183" fontId="8" fillId="33" borderId="10" xfId="0" applyNumberFormat="1" applyFont="1" applyFill="1" applyBorder="1" applyAlignment="1">
      <alignment vertical="center" wrapText="1"/>
    </xf>
    <xf numFmtId="186" fontId="8" fillId="33" borderId="15" xfId="0" applyNumberFormat="1" applyFont="1" applyFill="1" applyBorder="1" applyAlignment="1">
      <alignment vertical="center"/>
    </xf>
    <xf numFmtId="187" fontId="8" fillId="33" borderId="15" xfId="0" applyNumberFormat="1" applyFont="1" applyFill="1" applyBorder="1" applyAlignment="1">
      <alignment vertical="center"/>
    </xf>
    <xf numFmtId="186" fontId="8" fillId="33" borderId="11" xfId="0" applyNumberFormat="1" applyFont="1" applyFill="1" applyBorder="1" applyAlignment="1">
      <alignment vertical="center"/>
    </xf>
    <xf numFmtId="186" fontId="2" fillId="33" borderId="12" xfId="0" applyNumberFormat="1" applyFont="1" applyFill="1" applyBorder="1" applyAlignment="1" applyProtection="1">
      <alignment vertical="center"/>
      <protection/>
    </xf>
    <xf numFmtId="186" fontId="2" fillId="33" borderId="10" xfId="0" applyNumberFormat="1" applyFont="1" applyFill="1" applyBorder="1" applyAlignment="1" applyProtection="1">
      <alignment vertical="center"/>
      <protection/>
    </xf>
    <xf numFmtId="187" fontId="2" fillId="33" borderId="12" xfId="0" applyNumberFormat="1" applyFont="1" applyFill="1" applyBorder="1" applyAlignment="1" applyProtection="1">
      <alignment vertical="center"/>
      <protection/>
    </xf>
    <xf numFmtId="186" fontId="2" fillId="33" borderId="10" xfId="0" applyNumberFormat="1" applyFont="1" applyFill="1" applyBorder="1" applyAlignment="1" applyProtection="1">
      <alignment vertical="center"/>
      <protection/>
    </xf>
    <xf numFmtId="186" fontId="2" fillId="33" borderId="12" xfId="0" applyNumberFormat="1" applyFont="1" applyFill="1" applyBorder="1" applyAlignment="1" applyProtection="1">
      <alignment vertical="center"/>
      <protection/>
    </xf>
    <xf numFmtId="187" fontId="2" fillId="33" borderId="12" xfId="0" applyNumberFormat="1" applyFont="1" applyFill="1" applyBorder="1" applyAlignment="1" applyProtection="1">
      <alignment vertical="center"/>
      <protection/>
    </xf>
    <xf numFmtId="187" fontId="2" fillId="33" borderId="10" xfId="0" applyNumberFormat="1" applyFont="1" applyFill="1" applyBorder="1" applyAlignment="1" applyProtection="1">
      <alignment vertical="center"/>
      <protection/>
    </xf>
    <xf numFmtId="0" fontId="2" fillId="33" borderId="38" xfId="0" applyFont="1" applyFill="1" applyBorder="1" applyAlignment="1">
      <alignment vertical="center"/>
    </xf>
    <xf numFmtId="38" fontId="2" fillId="33" borderId="36" xfId="49" applyFont="1" applyFill="1" applyBorder="1" applyAlignment="1">
      <alignment horizontal="right" vertical="center"/>
    </xf>
    <xf numFmtId="0" fontId="15" fillId="33" borderId="12" xfId="0" applyFont="1" applyFill="1" applyBorder="1" applyAlignment="1">
      <alignment vertical="center" shrinkToFit="1"/>
    </xf>
    <xf numFmtId="0" fontId="15" fillId="33" borderId="18" xfId="0" applyFont="1" applyFill="1" applyBorder="1" applyAlignment="1">
      <alignment horizontal="center" vertical="center"/>
    </xf>
    <xf numFmtId="186" fontId="15" fillId="33" borderId="10" xfId="0" applyNumberFormat="1" applyFont="1" applyFill="1" applyBorder="1" applyAlignment="1">
      <alignment vertical="center" shrinkToFit="1"/>
    </xf>
    <xf numFmtId="191" fontId="15" fillId="33" borderId="10" xfId="0" applyNumberFormat="1" applyFont="1" applyFill="1" applyBorder="1" applyAlignment="1">
      <alignment vertical="center" shrinkToFit="1"/>
    </xf>
    <xf numFmtId="0" fontId="15" fillId="33" borderId="0" xfId="0" applyFont="1" applyFill="1" applyAlignment="1">
      <alignment horizontal="center" vertical="center"/>
    </xf>
    <xf numFmtId="0" fontId="15" fillId="0" borderId="0" xfId="0" applyFont="1" applyAlignment="1">
      <alignment horizontal="left" vertical="center"/>
    </xf>
    <xf numFmtId="0" fontId="4" fillId="0" borderId="0" xfId="0" applyFont="1" applyAlignment="1">
      <alignment horizontal="left" vertical="center"/>
    </xf>
    <xf numFmtId="38" fontId="4" fillId="0" borderId="0" xfId="49" applyFont="1" applyBorder="1" applyAlignment="1">
      <alignment horizontal="right" vertical="center"/>
    </xf>
    <xf numFmtId="38" fontId="4" fillId="0" borderId="16" xfId="49" applyFont="1" applyBorder="1" applyAlignment="1">
      <alignment horizontal="right" vertical="center"/>
    </xf>
    <xf numFmtId="38" fontId="4" fillId="0" borderId="13" xfId="49" applyFont="1" applyBorder="1" applyAlignment="1">
      <alignment horizontal="right" vertical="center"/>
    </xf>
    <xf numFmtId="38" fontId="4" fillId="0" borderId="21" xfId="49" applyFont="1" applyBorder="1" applyAlignment="1">
      <alignment horizontal="right" vertical="center"/>
    </xf>
    <xf numFmtId="38" fontId="4" fillId="0" borderId="14" xfId="49" applyFont="1" applyBorder="1" applyAlignment="1">
      <alignment horizontal="right" vertical="center"/>
    </xf>
    <xf numFmtId="0" fontId="19" fillId="0" borderId="18"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3" fillId="0" borderId="11" xfId="0" applyFont="1" applyFill="1" applyBorder="1" applyAlignment="1">
      <alignment horizontal="center" vertical="distributed"/>
    </xf>
    <xf numFmtId="0" fontId="2" fillId="0" borderId="12" xfId="0" applyFont="1" applyFill="1" applyBorder="1" applyAlignment="1">
      <alignment horizontal="center" vertical="distributed"/>
    </xf>
    <xf numFmtId="0" fontId="2" fillId="0" borderId="39" xfId="0" applyFont="1" applyBorder="1" applyAlignment="1">
      <alignment horizontal="center" vertical="center"/>
    </xf>
    <xf numFmtId="0" fontId="0" fillId="0" borderId="40" xfId="0" applyBorder="1" applyAlignment="1">
      <alignment vertical="center"/>
    </xf>
    <xf numFmtId="0" fontId="0" fillId="0" borderId="34" xfId="0" applyBorder="1" applyAlignment="1">
      <alignment vertical="center"/>
    </xf>
    <xf numFmtId="0" fontId="2" fillId="0" borderId="39" xfId="0" applyFont="1" applyBorder="1" applyAlignment="1">
      <alignment vertical="center"/>
    </xf>
    <xf numFmtId="0" fontId="2" fillId="0" borderId="34" xfId="0" applyFont="1" applyBorder="1" applyAlignment="1">
      <alignment vertical="center"/>
    </xf>
    <xf numFmtId="38" fontId="2" fillId="0" borderId="13" xfId="49" applyFont="1" applyBorder="1" applyAlignment="1">
      <alignment horizontal="right" vertical="center"/>
    </xf>
    <xf numFmtId="0" fontId="77" fillId="0" borderId="15" xfId="0" applyFont="1" applyBorder="1" applyAlignment="1">
      <alignment vertical="top" wrapText="1"/>
    </xf>
    <xf numFmtId="0" fontId="77" fillId="0" borderId="12" xfId="0" applyFont="1" applyBorder="1" applyAlignment="1">
      <alignment vertical="top" wrapText="1"/>
    </xf>
    <xf numFmtId="38" fontId="4" fillId="0" borderId="0" xfId="49" applyFont="1" applyBorder="1" applyAlignment="1">
      <alignment vertical="center"/>
    </xf>
    <xf numFmtId="38" fontId="4" fillId="0" borderId="13" xfId="49" applyFont="1" applyBorder="1" applyAlignment="1">
      <alignment vertical="center"/>
    </xf>
    <xf numFmtId="38" fontId="4" fillId="0" borderId="0" xfId="49" applyFont="1" applyBorder="1" applyAlignment="1">
      <alignment horizontal="right" vertical="center" shrinkToFit="1"/>
    </xf>
    <xf numFmtId="38" fontId="2" fillId="0" borderId="16" xfId="49" applyFont="1" applyBorder="1" applyAlignment="1">
      <alignment horizontal="right" vertical="center" shrinkToFit="1"/>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38" fontId="4" fillId="0" borderId="20" xfId="49" applyFont="1" applyBorder="1" applyAlignment="1">
      <alignment horizontal="right" vertical="center"/>
    </xf>
    <xf numFmtId="0" fontId="0" fillId="0" borderId="12" xfId="0"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31"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31"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4" fillId="0" borderId="11" xfId="0" applyFont="1" applyBorder="1" applyAlignment="1">
      <alignment horizontal="center" vertical="center" shrinkToFit="1"/>
    </xf>
    <xf numFmtId="0" fontId="0" fillId="0" borderId="12" xfId="0" applyBorder="1" applyAlignment="1">
      <alignment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9" xfId="0" applyFont="1" applyFill="1" applyBorder="1" applyAlignment="1">
      <alignment vertical="center"/>
    </xf>
    <xf numFmtId="0" fontId="4" fillId="0" borderId="17" xfId="0" applyFont="1" applyFill="1" applyBorder="1" applyAlignment="1">
      <alignment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4" fillId="0" borderId="11" xfId="0" applyFont="1" applyFill="1" applyBorder="1" applyAlignment="1">
      <alignment vertical="center" textRotation="255"/>
    </xf>
    <xf numFmtId="0" fontId="4" fillId="0" borderId="12" xfId="0" applyFont="1" applyFill="1" applyBorder="1" applyAlignment="1">
      <alignmen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textRotation="255"/>
    </xf>
    <xf numFmtId="0" fontId="0" fillId="0" borderId="15" xfId="0" applyBorder="1" applyAlignment="1">
      <alignment vertical="center"/>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4" fillId="0" borderId="0" xfId="0" applyFont="1" applyAlignment="1">
      <alignment horizontal="left" vertical="center" wrapText="1"/>
    </xf>
    <xf numFmtId="0" fontId="17" fillId="0" borderId="18" xfId="0" applyFont="1" applyBorder="1" applyAlignment="1">
      <alignment horizontal="center" vertical="center" shrinkToFi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0" fillId="0" borderId="12" xfId="0" applyFont="1" applyFill="1" applyBorder="1" applyAlignment="1">
      <alignment horizontal="left" vertical="center" wrapText="1"/>
    </xf>
    <xf numFmtId="0" fontId="4"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1" xfId="0" applyFont="1" applyFill="1" applyBorder="1" applyAlignment="1">
      <alignment horizontal="distributed" vertical="center"/>
    </xf>
    <xf numFmtId="186" fontId="8" fillId="33" borderId="24" xfId="0" applyNumberFormat="1" applyFont="1" applyFill="1" applyBorder="1" applyAlignment="1" applyProtection="1">
      <alignment vertical="center"/>
      <protection/>
    </xf>
    <xf numFmtId="0" fontId="18" fillId="33" borderId="25" xfId="0" applyFont="1" applyFill="1" applyBorder="1" applyAlignment="1" applyProtection="1">
      <alignment vertical="center"/>
      <protection/>
    </xf>
    <xf numFmtId="0" fontId="4" fillId="0" borderId="17" xfId="0" applyFont="1" applyFill="1" applyBorder="1" applyAlignment="1">
      <alignment horizontal="distributed"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2" fillId="0" borderId="0" xfId="0" applyFont="1" applyBorder="1" applyAlignment="1">
      <alignment horizontal="center" vertical="center"/>
    </xf>
    <xf numFmtId="0" fontId="0" fillId="0" borderId="0" xfId="0" applyFont="1" applyAlignment="1">
      <alignment horizontal="center" vertical="center"/>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1" xfId="0" applyFont="1" applyFill="1" applyBorder="1" applyAlignment="1">
      <alignment vertical="center"/>
    </xf>
    <xf numFmtId="0" fontId="4" fillId="0" borderId="20" xfId="0" applyFont="1" applyFill="1" applyBorder="1" applyAlignment="1">
      <alignment vertical="center"/>
    </xf>
    <xf numFmtId="0" fontId="14"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lignment horizontal="center" vertical="center" shrinkToFit="1"/>
    </xf>
    <xf numFmtId="0" fontId="4"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38" fontId="4" fillId="0" borderId="15" xfId="49" applyFont="1" applyFill="1" applyBorder="1" applyAlignment="1">
      <alignment horizontal="right" vertical="center"/>
    </xf>
    <xf numFmtId="38" fontId="4" fillId="0" borderId="12" xfId="49" applyFont="1" applyFill="1" applyBorder="1" applyAlignment="1">
      <alignment horizontal="right" vertical="center"/>
    </xf>
    <xf numFmtId="0" fontId="0" fillId="0" borderId="25" xfId="0" applyFont="1" applyFill="1" applyBorder="1" applyAlignment="1">
      <alignment horizontal="center" vertical="center"/>
    </xf>
    <xf numFmtId="186" fontId="8" fillId="33" borderId="20" xfId="0" applyNumberFormat="1" applyFont="1" applyFill="1" applyBorder="1" applyAlignment="1" applyProtection="1">
      <alignment vertical="center"/>
      <protection/>
    </xf>
    <xf numFmtId="0" fontId="18" fillId="33" borderId="21" xfId="0" applyFont="1" applyFill="1" applyBorder="1" applyAlignment="1" applyProtection="1">
      <alignment vertical="center"/>
      <protection/>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0" fillId="0" borderId="31" xfId="0" applyFont="1" applyFill="1" applyBorder="1" applyAlignment="1">
      <alignment horizontal="center" vertical="center"/>
    </xf>
    <xf numFmtId="0" fontId="4"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9" xfId="0" applyFont="1" applyFill="1" applyBorder="1" applyAlignment="1">
      <alignment horizontal="right" vertical="center"/>
    </xf>
    <xf numFmtId="0" fontId="0" fillId="0" borderId="21" xfId="0" applyFont="1" applyFill="1" applyBorder="1" applyAlignment="1">
      <alignment vertical="center"/>
    </xf>
    <xf numFmtId="0" fontId="4" fillId="0" borderId="12"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4" xfId="0" applyFont="1" applyFill="1" applyBorder="1" applyAlignment="1">
      <alignment horizontal="distributed" vertical="center"/>
    </xf>
    <xf numFmtId="0" fontId="0" fillId="0" borderId="24" xfId="0" applyFont="1" applyFill="1" applyBorder="1" applyAlignment="1">
      <alignment vertical="center"/>
    </xf>
    <xf numFmtId="0" fontId="0" fillId="0" borderId="31" xfId="0" applyFont="1" applyFill="1" applyBorder="1" applyAlignment="1">
      <alignment vertical="center"/>
    </xf>
    <xf numFmtId="0" fontId="4" fillId="0" borderId="15" xfId="0" applyFont="1" applyFill="1" applyBorder="1" applyAlignment="1">
      <alignment horizontal="center" vertical="center"/>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shrinkToFit="1"/>
    </xf>
    <xf numFmtId="0" fontId="4" fillId="0" borderId="25"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Fill="1" applyBorder="1" applyAlignment="1">
      <alignment horizontal="distributed" vertical="center"/>
    </xf>
    <xf numFmtId="0" fontId="2" fillId="0" borderId="10" xfId="0" applyFont="1" applyBorder="1" applyAlignment="1">
      <alignment horizontal="distributed" vertical="center" wrapText="1" indent="1"/>
    </xf>
    <xf numFmtId="0" fontId="2" fillId="0" borderId="10" xfId="0" applyFont="1" applyBorder="1" applyAlignment="1">
      <alignment horizontal="distributed" vertical="center" inden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0" borderId="10" xfId="0" applyFont="1" applyBorder="1" applyAlignment="1">
      <alignment horizontal="center" vertical="center" shrinkToFit="1"/>
    </xf>
    <xf numFmtId="0" fontId="21" fillId="0" borderId="0" xfId="0" applyFont="1" applyAlignment="1">
      <alignment horizontal="center" vertical="center"/>
    </xf>
    <xf numFmtId="0" fontId="3" fillId="0" borderId="10" xfId="0" applyFont="1" applyBorder="1" applyAlignment="1">
      <alignment horizontal="distributed" vertical="center" indent="1"/>
    </xf>
    <xf numFmtId="0" fontId="3" fillId="0" borderId="10" xfId="0" applyFont="1" applyBorder="1" applyAlignment="1">
      <alignment horizontal="center" vertical="center"/>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pplyProtection="1">
      <alignment vertical="center"/>
      <protection locked="0"/>
    </xf>
    <xf numFmtId="0" fontId="0" fillId="0" borderId="15" xfId="0"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3"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1" fontId="2" fillId="0" borderId="11" xfId="0" applyNumberFormat="1" applyFont="1" applyBorder="1" applyAlignment="1">
      <alignment horizontal="right" vertical="center" shrinkToFit="1"/>
    </xf>
    <xf numFmtId="1" fontId="0" fillId="0" borderId="12" xfId="0" applyNumberFormat="1" applyFont="1" applyBorder="1" applyAlignment="1">
      <alignment horizontal="right" vertical="center" shrinkToFit="1"/>
    </xf>
    <xf numFmtId="38" fontId="2" fillId="0" borderId="43" xfId="49" applyFont="1" applyBorder="1" applyAlignment="1">
      <alignment horizontal="right" vertical="center" shrinkToFit="1"/>
    </xf>
    <xf numFmtId="38" fontId="0" fillId="0" borderId="29" xfId="49" applyFont="1" applyBorder="1" applyAlignment="1">
      <alignment horizontal="right" vertical="center" shrinkToFit="1"/>
    </xf>
    <xf numFmtId="38" fontId="2" fillId="0" borderId="11" xfId="49" applyFont="1" applyBorder="1" applyAlignment="1">
      <alignment horizontal="right" vertical="center" shrinkToFit="1"/>
    </xf>
    <xf numFmtId="38" fontId="0" fillId="0" borderId="12" xfId="49" applyFont="1" applyBorder="1" applyAlignment="1">
      <alignment horizontal="right" vertical="center" shrinkToFit="1"/>
    </xf>
    <xf numFmtId="38" fontId="2" fillId="0" borderId="18" xfId="49" applyFont="1" applyBorder="1" applyAlignment="1">
      <alignment horizontal="right" vertical="center" shrinkToFit="1"/>
    </xf>
    <xf numFmtId="38" fontId="0" fillId="0" borderId="13" xfId="49" applyFont="1" applyBorder="1" applyAlignment="1">
      <alignment horizontal="right" vertical="center" shrinkToFit="1"/>
    </xf>
    <xf numFmtId="38" fontId="2" fillId="33" borderId="22" xfId="49" applyFont="1" applyFill="1" applyBorder="1" applyAlignment="1">
      <alignment horizontal="right" vertical="center" shrinkToFit="1"/>
    </xf>
    <xf numFmtId="38" fontId="0" fillId="33" borderId="44" xfId="49" applyFont="1" applyFill="1" applyBorder="1" applyAlignment="1">
      <alignment horizontal="right" vertical="center" shrinkToFit="1"/>
    </xf>
    <xf numFmtId="38" fontId="2" fillId="0" borderId="19" xfId="49" applyFont="1" applyBorder="1" applyAlignment="1">
      <alignment horizontal="right" vertical="center" shrinkToFit="1"/>
    </xf>
    <xf numFmtId="38" fontId="0" fillId="0" borderId="21" xfId="49" applyFont="1" applyBorder="1" applyAlignment="1">
      <alignment horizontal="right" vertical="center" shrinkToFit="1"/>
    </xf>
    <xf numFmtId="1" fontId="2" fillId="0" borderId="11" xfId="0" applyNumberFormat="1" applyFont="1" applyBorder="1" applyAlignment="1">
      <alignment horizontal="center" vertical="center" shrinkToFit="1"/>
    </xf>
    <xf numFmtId="1" fontId="0" fillId="0" borderId="12" xfId="0" applyNumberFormat="1" applyFont="1" applyBorder="1" applyAlignment="1">
      <alignment horizontal="center" vertical="center" shrinkToFit="1"/>
    </xf>
    <xf numFmtId="38" fontId="2" fillId="0" borderId="45" xfId="49" applyFont="1" applyBorder="1" applyAlignment="1">
      <alignment horizontal="right" vertical="center" shrinkToFit="1"/>
    </xf>
    <xf numFmtId="38" fontId="0" fillId="0" borderId="28" xfId="49" applyFont="1" applyBorder="1" applyAlignment="1">
      <alignment horizontal="right" vertical="center" shrinkToFit="1"/>
    </xf>
    <xf numFmtId="38" fontId="2" fillId="33" borderId="17" xfId="49" applyFont="1" applyFill="1" applyBorder="1" applyAlignment="1">
      <alignment horizontal="right" vertical="center" shrinkToFit="1"/>
    </xf>
    <xf numFmtId="38" fontId="0" fillId="33" borderId="20" xfId="49" applyFont="1" applyFill="1" applyBorder="1" applyAlignment="1">
      <alignment horizontal="right" vertical="center" shrinkToFi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30" fillId="0" borderId="0" xfId="0" applyFont="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3" xfId="0" applyFont="1" applyBorder="1" applyAlignment="1">
      <alignment horizontal="center" vertical="center" shrinkToFit="1"/>
    </xf>
    <xf numFmtId="0" fontId="9" fillId="0" borderId="17" xfId="0" applyFont="1" applyBorder="1" applyAlignment="1">
      <alignment vertical="center"/>
    </xf>
    <xf numFmtId="0" fontId="9" fillId="0" borderId="19" xfId="0" applyFont="1" applyBorder="1" applyAlignment="1">
      <alignment vertical="center"/>
    </xf>
    <xf numFmtId="0" fontId="4" fillId="0" borderId="14" xfId="0" applyFont="1" applyBorder="1" applyAlignment="1">
      <alignment horizontal="left" vertical="center"/>
    </xf>
    <xf numFmtId="0" fontId="2" fillId="0" borderId="16" xfId="0" applyFont="1" applyBorder="1" applyAlignment="1">
      <alignment horizontal="left" vertical="center"/>
    </xf>
    <xf numFmtId="0" fontId="4" fillId="0" borderId="14" xfId="0" applyFont="1" applyBorder="1" applyAlignment="1">
      <alignment vertical="center"/>
    </xf>
    <xf numFmtId="0" fontId="0" fillId="0" borderId="16" xfId="0"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4"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11" xfId="0" applyFont="1" applyBorder="1" applyAlignment="1">
      <alignment horizontal="center" vertical="center" textRotation="255"/>
    </xf>
    <xf numFmtId="0" fontId="4" fillId="0" borderId="16" xfId="0" applyFont="1" applyBorder="1" applyAlignment="1">
      <alignment vertical="center"/>
    </xf>
    <xf numFmtId="38" fontId="2" fillId="33" borderId="19" xfId="49" applyFont="1" applyFill="1" applyBorder="1" applyAlignment="1">
      <alignment horizontal="right" vertical="center" shrinkToFit="1"/>
    </xf>
    <xf numFmtId="38" fontId="0" fillId="33" borderId="21" xfId="49" applyFont="1" applyFill="1" applyBorder="1" applyAlignment="1">
      <alignment horizontal="right"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38" fontId="0" fillId="33" borderId="30" xfId="49" applyFont="1" applyFill="1" applyBorder="1" applyAlignment="1">
      <alignment horizontal="right" vertical="center" shrinkToFit="1"/>
    </xf>
    <xf numFmtId="0" fontId="78" fillId="0" borderId="11" xfId="0" applyFont="1" applyBorder="1" applyAlignment="1">
      <alignment horizontal="center" vertical="center" shrinkToFit="1"/>
    </xf>
    <xf numFmtId="0" fontId="78" fillId="0" borderId="12" xfId="0" applyFont="1" applyBorder="1" applyAlignment="1">
      <alignment horizontal="center" vertical="center" shrinkToFit="1"/>
    </xf>
    <xf numFmtId="38" fontId="2" fillId="33" borderId="11" xfId="49" applyFont="1" applyFill="1" applyBorder="1" applyAlignment="1">
      <alignment horizontal="right" vertical="center" shrinkToFit="1"/>
    </xf>
    <xf numFmtId="38" fontId="0" fillId="33" borderId="12" xfId="49" applyFont="1" applyFill="1" applyBorder="1" applyAlignment="1">
      <alignment horizontal="right" vertical="center" shrinkToFit="1"/>
    </xf>
    <xf numFmtId="0" fontId="4" fillId="0" borderId="19" xfId="0" applyFont="1" applyBorder="1" applyAlignment="1">
      <alignment horizontal="center" vertical="center" shrinkToFit="1"/>
    </xf>
    <xf numFmtId="0" fontId="0" fillId="0" borderId="21" xfId="0"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4" fillId="0" borderId="13" xfId="0" applyFont="1" applyBorder="1" applyAlignment="1">
      <alignment horizontal="center" vertical="center" shrinkToFit="1"/>
    </xf>
    <xf numFmtId="0" fontId="2" fillId="0" borderId="18" xfId="0" applyFont="1"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2"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shrinkToFit="1"/>
    </xf>
    <xf numFmtId="0" fontId="2" fillId="0" borderId="17" xfId="0" applyFont="1" applyBorder="1" applyAlignment="1">
      <alignment horizontal="center" vertical="center" wrapText="1"/>
    </xf>
    <xf numFmtId="0" fontId="24" fillId="0" borderId="0" xfId="0" applyFont="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wrapText="1"/>
    </xf>
    <xf numFmtId="0" fontId="29" fillId="0" borderId="10" xfId="0" applyFont="1" applyBorder="1" applyAlignment="1">
      <alignment horizontal="left" vertical="center"/>
    </xf>
    <xf numFmtId="0" fontId="15" fillId="0" borderId="10" xfId="0" applyFont="1" applyBorder="1" applyAlignment="1">
      <alignment horizontal="center"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1"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distributed"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14"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3" xfId="0" applyFont="1" applyBorder="1" applyAlignment="1">
      <alignment horizontal="lef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23"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14</xdr:col>
      <xdr:colOff>9525</xdr:colOff>
      <xdr:row>5</xdr:row>
      <xdr:rowOff>9525</xdr:rowOff>
    </xdr:to>
    <xdr:sp>
      <xdr:nvSpPr>
        <xdr:cNvPr id="1" name="Line 5"/>
        <xdr:cNvSpPr>
          <a:spLocks/>
        </xdr:cNvSpPr>
      </xdr:nvSpPr>
      <xdr:spPr>
        <a:xfrm>
          <a:off x="6848475" y="742950"/>
          <a:ext cx="9048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0</xdr:row>
      <xdr:rowOff>38100</xdr:rowOff>
    </xdr:from>
    <xdr:to>
      <xdr:col>1</xdr:col>
      <xdr:colOff>676275</xdr:colOff>
      <xdr:row>0</xdr:row>
      <xdr:rowOff>295275</xdr:rowOff>
    </xdr:to>
    <xdr:sp>
      <xdr:nvSpPr>
        <xdr:cNvPr id="2" name="テキスト ボックス 1"/>
        <xdr:cNvSpPr txBox="1">
          <a:spLocks noChangeArrowheads="1"/>
        </xdr:cNvSpPr>
      </xdr:nvSpPr>
      <xdr:spPr>
        <a:xfrm>
          <a:off x="228600" y="38100"/>
          <a:ext cx="1343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1619250</xdr:colOff>
      <xdr:row>34</xdr:row>
      <xdr:rowOff>304800</xdr:rowOff>
    </xdr:to>
    <xdr:sp>
      <xdr:nvSpPr>
        <xdr:cNvPr id="1" name="Line 2"/>
        <xdr:cNvSpPr>
          <a:spLocks/>
        </xdr:cNvSpPr>
      </xdr:nvSpPr>
      <xdr:spPr>
        <a:xfrm flipV="1">
          <a:off x="5143500" y="10010775"/>
          <a:ext cx="16192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9525</xdr:rowOff>
    </xdr:from>
    <xdr:to>
      <xdr:col>8</xdr:col>
      <xdr:colOff>0</xdr:colOff>
      <xdr:row>11</xdr:row>
      <xdr:rowOff>247650</xdr:rowOff>
    </xdr:to>
    <xdr:sp>
      <xdr:nvSpPr>
        <xdr:cNvPr id="1" name="Line 10"/>
        <xdr:cNvSpPr>
          <a:spLocks/>
        </xdr:cNvSpPr>
      </xdr:nvSpPr>
      <xdr:spPr>
        <a:xfrm flipH="1">
          <a:off x="5133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9525</xdr:rowOff>
    </xdr:from>
    <xdr:to>
      <xdr:col>9</xdr:col>
      <xdr:colOff>0</xdr:colOff>
      <xdr:row>11</xdr:row>
      <xdr:rowOff>247650</xdr:rowOff>
    </xdr:to>
    <xdr:sp>
      <xdr:nvSpPr>
        <xdr:cNvPr id="2" name="Line 11"/>
        <xdr:cNvSpPr>
          <a:spLocks/>
        </xdr:cNvSpPr>
      </xdr:nvSpPr>
      <xdr:spPr>
        <a:xfrm flipH="1">
          <a:off x="5705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9525</xdr:rowOff>
    </xdr:from>
    <xdr:to>
      <xdr:col>10</xdr:col>
      <xdr:colOff>0</xdr:colOff>
      <xdr:row>11</xdr:row>
      <xdr:rowOff>247650</xdr:rowOff>
    </xdr:to>
    <xdr:sp>
      <xdr:nvSpPr>
        <xdr:cNvPr id="3" name="Line 12"/>
        <xdr:cNvSpPr>
          <a:spLocks/>
        </xdr:cNvSpPr>
      </xdr:nvSpPr>
      <xdr:spPr>
        <a:xfrm flipH="1">
          <a:off x="6276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9525</xdr:rowOff>
    </xdr:from>
    <xdr:to>
      <xdr:col>11</xdr:col>
      <xdr:colOff>0</xdr:colOff>
      <xdr:row>11</xdr:row>
      <xdr:rowOff>247650</xdr:rowOff>
    </xdr:to>
    <xdr:sp>
      <xdr:nvSpPr>
        <xdr:cNvPr id="4" name="Line 13"/>
        <xdr:cNvSpPr>
          <a:spLocks/>
        </xdr:cNvSpPr>
      </xdr:nvSpPr>
      <xdr:spPr>
        <a:xfrm flipH="1">
          <a:off x="6848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11</xdr:row>
      <xdr:rowOff>9525</xdr:rowOff>
    </xdr:from>
    <xdr:to>
      <xdr:col>12</xdr:col>
      <xdr:colOff>0</xdr:colOff>
      <xdr:row>11</xdr:row>
      <xdr:rowOff>247650</xdr:rowOff>
    </xdr:to>
    <xdr:sp>
      <xdr:nvSpPr>
        <xdr:cNvPr id="5" name="Line 14"/>
        <xdr:cNvSpPr>
          <a:spLocks/>
        </xdr:cNvSpPr>
      </xdr:nvSpPr>
      <xdr:spPr>
        <a:xfrm flipH="1">
          <a:off x="7419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13</xdr:col>
      <xdr:colOff>0</xdr:colOff>
      <xdr:row>11</xdr:row>
      <xdr:rowOff>247650</xdr:rowOff>
    </xdr:to>
    <xdr:sp>
      <xdr:nvSpPr>
        <xdr:cNvPr id="6" name="Line 15"/>
        <xdr:cNvSpPr>
          <a:spLocks/>
        </xdr:cNvSpPr>
      </xdr:nvSpPr>
      <xdr:spPr>
        <a:xfrm flipH="1">
          <a:off x="7991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9525</xdr:rowOff>
    </xdr:from>
    <xdr:to>
      <xdr:col>14</xdr:col>
      <xdr:colOff>0</xdr:colOff>
      <xdr:row>11</xdr:row>
      <xdr:rowOff>247650</xdr:rowOff>
    </xdr:to>
    <xdr:sp>
      <xdr:nvSpPr>
        <xdr:cNvPr id="7" name="Line 16"/>
        <xdr:cNvSpPr>
          <a:spLocks/>
        </xdr:cNvSpPr>
      </xdr:nvSpPr>
      <xdr:spPr>
        <a:xfrm flipH="1">
          <a:off x="8562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11</xdr:row>
      <xdr:rowOff>9525</xdr:rowOff>
    </xdr:from>
    <xdr:to>
      <xdr:col>15</xdr:col>
      <xdr:colOff>0</xdr:colOff>
      <xdr:row>11</xdr:row>
      <xdr:rowOff>247650</xdr:rowOff>
    </xdr:to>
    <xdr:sp>
      <xdr:nvSpPr>
        <xdr:cNvPr id="8" name="Line 17"/>
        <xdr:cNvSpPr>
          <a:spLocks/>
        </xdr:cNvSpPr>
      </xdr:nvSpPr>
      <xdr:spPr>
        <a:xfrm flipH="1">
          <a:off x="9134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9525</xdr:rowOff>
    </xdr:from>
    <xdr:to>
      <xdr:col>16</xdr:col>
      <xdr:colOff>0</xdr:colOff>
      <xdr:row>11</xdr:row>
      <xdr:rowOff>247650</xdr:rowOff>
    </xdr:to>
    <xdr:sp>
      <xdr:nvSpPr>
        <xdr:cNvPr id="9" name="Line 18"/>
        <xdr:cNvSpPr>
          <a:spLocks/>
        </xdr:cNvSpPr>
      </xdr:nvSpPr>
      <xdr:spPr>
        <a:xfrm flipH="1">
          <a:off x="9705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9525</xdr:rowOff>
    </xdr:from>
    <xdr:to>
      <xdr:col>8</xdr:col>
      <xdr:colOff>0</xdr:colOff>
      <xdr:row>18</xdr:row>
      <xdr:rowOff>247650</xdr:rowOff>
    </xdr:to>
    <xdr:sp>
      <xdr:nvSpPr>
        <xdr:cNvPr id="10" name="Line 19"/>
        <xdr:cNvSpPr>
          <a:spLocks/>
        </xdr:cNvSpPr>
      </xdr:nvSpPr>
      <xdr:spPr>
        <a:xfrm flipH="1">
          <a:off x="5133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9525</xdr:rowOff>
    </xdr:from>
    <xdr:to>
      <xdr:col>9</xdr:col>
      <xdr:colOff>0</xdr:colOff>
      <xdr:row>18</xdr:row>
      <xdr:rowOff>247650</xdr:rowOff>
    </xdr:to>
    <xdr:sp>
      <xdr:nvSpPr>
        <xdr:cNvPr id="11" name="Line 20"/>
        <xdr:cNvSpPr>
          <a:spLocks/>
        </xdr:cNvSpPr>
      </xdr:nvSpPr>
      <xdr:spPr>
        <a:xfrm flipH="1">
          <a:off x="5705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18</xdr:row>
      <xdr:rowOff>9525</xdr:rowOff>
    </xdr:from>
    <xdr:to>
      <xdr:col>10</xdr:col>
      <xdr:colOff>0</xdr:colOff>
      <xdr:row>18</xdr:row>
      <xdr:rowOff>247650</xdr:rowOff>
    </xdr:to>
    <xdr:sp>
      <xdr:nvSpPr>
        <xdr:cNvPr id="12" name="Line 21"/>
        <xdr:cNvSpPr>
          <a:spLocks/>
        </xdr:cNvSpPr>
      </xdr:nvSpPr>
      <xdr:spPr>
        <a:xfrm flipH="1">
          <a:off x="6276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18</xdr:row>
      <xdr:rowOff>9525</xdr:rowOff>
    </xdr:from>
    <xdr:to>
      <xdr:col>11</xdr:col>
      <xdr:colOff>0</xdr:colOff>
      <xdr:row>18</xdr:row>
      <xdr:rowOff>247650</xdr:rowOff>
    </xdr:to>
    <xdr:sp>
      <xdr:nvSpPr>
        <xdr:cNvPr id="13" name="Line 22"/>
        <xdr:cNvSpPr>
          <a:spLocks/>
        </xdr:cNvSpPr>
      </xdr:nvSpPr>
      <xdr:spPr>
        <a:xfrm flipH="1">
          <a:off x="6848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18</xdr:row>
      <xdr:rowOff>9525</xdr:rowOff>
    </xdr:from>
    <xdr:to>
      <xdr:col>12</xdr:col>
      <xdr:colOff>0</xdr:colOff>
      <xdr:row>18</xdr:row>
      <xdr:rowOff>247650</xdr:rowOff>
    </xdr:to>
    <xdr:sp>
      <xdr:nvSpPr>
        <xdr:cNvPr id="14" name="Line 23"/>
        <xdr:cNvSpPr>
          <a:spLocks/>
        </xdr:cNvSpPr>
      </xdr:nvSpPr>
      <xdr:spPr>
        <a:xfrm flipH="1">
          <a:off x="7419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18</xdr:row>
      <xdr:rowOff>9525</xdr:rowOff>
    </xdr:from>
    <xdr:to>
      <xdr:col>13</xdr:col>
      <xdr:colOff>0</xdr:colOff>
      <xdr:row>18</xdr:row>
      <xdr:rowOff>247650</xdr:rowOff>
    </xdr:to>
    <xdr:sp>
      <xdr:nvSpPr>
        <xdr:cNvPr id="15" name="Line 24"/>
        <xdr:cNvSpPr>
          <a:spLocks/>
        </xdr:cNvSpPr>
      </xdr:nvSpPr>
      <xdr:spPr>
        <a:xfrm flipH="1">
          <a:off x="7991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18</xdr:row>
      <xdr:rowOff>9525</xdr:rowOff>
    </xdr:from>
    <xdr:to>
      <xdr:col>14</xdr:col>
      <xdr:colOff>0</xdr:colOff>
      <xdr:row>18</xdr:row>
      <xdr:rowOff>247650</xdr:rowOff>
    </xdr:to>
    <xdr:sp>
      <xdr:nvSpPr>
        <xdr:cNvPr id="16" name="Line 25"/>
        <xdr:cNvSpPr>
          <a:spLocks/>
        </xdr:cNvSpPr>
      </xdr:nvSpPr>
      <xdr:spPr>
        <a:xfrm flipH="1">
          <a:off x="8562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9525</xdr:rowOff>
    </xdr:from>
    <xdr:to>
      <xdr:col>15</xdr:col>
      <xdr:colOff>0</xdr:colOff>
      <xdr:row>18</xdr:row>
      <xdr:rowOff>247650</xdr:rowOff>
    </xdr:to>
    <xdr:sp>
      <xdr:nvSpPr>
        <xdr:cNvPr id="17" name="Line 26"/>
        <xdr:cNvSpPr>
          <a:spLocks/>
        </xdr:cNvSpPr>
      </xdr:nvSpPr>
      <xdr:spPr>
        <a:xfrm flipH="1">
          <a:off x="9134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9525</xdr:rowOff>
    </xdr:from>
    <xdr:to>
      <xdr:col>16</xdr:col>
      <xdr:colOff>0</xdr:colOff>
      <xdr:row>18</xdr:row>
      <xdr:rowOff>247650</xdr:rowOff>
    </xdr:to>
    <xdr:sp>
      <xdr:nvSpPr>
        <xdr:cNvPr id="18" name="Line 27"/>
        <xdr:cNvSpPr>
          <a:spLocks/>
        </xdr:cNvSpPr>
      </xdr:nvSpPr>
      <xdr:spPr>
        <a:xfrm flipH="1">
          <a:off x="9705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37</xdr:row>
      <xdr:rowOff>57150</xdr:rowOff>
    </xdr:from>
    <xdr:to>
      <xdr:col>16</xdr:col>
      <xdr:colOff>733425</xdr:colOff>
      <xdr:row>43</xdr:row>
      <xdr:rowOff>66675</xdr:rowOff>
    </xdr:to>
    <xdr:sp>
      <xdr:nvSpPr>
        <xdr:cNvPr id="1" name="テキスト ボックス 1"/>
        <xdr:cNvSpPr txBox="1">
          <a:spLocks noChangeArrowheads="1"/>
        </xdr:cNvSpPr>
      </xdr:nvSpPr>
      <xdr:spPr>
        <a:xfrm>
          <a:off x="5343525" y="6229350"/>
          <a:ext cx="5238750" cy="981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注１　規模割欄の括弧内には、「人口割」「面積割」等を記入してください。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事業費割欄の括弧内には、「事業費割」「補助金割」等を記入してください。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小計欄は、必ず記入してください。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委員会において、負担金等の金額が否認された場合は、再提出をお願いいたします。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負担金の入力は、切り上げ、切り捨てをせず、千円未満は小数点で表記してください。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2</xdr:col>
      <xdr:colOff>0</xdr:colOff>
      <xdr:row>21</xdr:row>
      <xdr:rowOff>257175</xdr:rowOff>
    </xdr:to>
    <xdr:sp>
      <xdr:nvSpPr>
        <xdr:cNvPr id="1" name="Line 1"/>
        <xdr:cNvSpPr>
          <a:spLocks/>
        </xdr:cNvSpPr>
      </xdr:nvSpPr>
      <xdr:spPr>
        <a:xfrm flipH="1">
          <a:off x="3286125" y="494347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22</xdr:row>
      <xdr:rowOff>0</xdr:rowOff>
    </xdr:to>
    <xdr:sp>
      <xdr:nvSpPr>
        <xdr:cNvPr id="2" name="Line 2"/>
        <xdr:cNvSpPr>
          <a:spLocks/>
        </xdr:cNvSpPr>
      </xdr:nvSpPr>
      <xdr:spPr>
        <a:xfrm flipH="1">
          <a:off x="5124450" y="4943475"/>
          <a:ext cx="9429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4</xdr:col>
      <xdr:colOff>0</xdr:colOff>
      <xdr:row>21</xdr:row>
      <xdr:rowOff>276225</xdr:rowOff>
    </xdr:to>
    <xdr:sp>
      <xdr:nvSpPr>
        <xdr:cNvPr id="3" name="Line 3"/>
        <xdr:cNvSpPr>
          <a:spLocks/>
        </xdr:cNvSpPr>
      </xdr:nvSpPr>
      <xdr:spPr>
        <a:xfrm flipH="1">
          <a:off x="6067425" y="4943475"/>
          <a:ext cx="14763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2</xdr:col>
      <xdr:colOff>0</xdr:colOff>
      <xdr:row>28</xdr:row>
      <xdr:rowOff>257175</xdr:rowOff>
    </xdr:to>
    <xdr:sp>
      <xdr:nvSpPr>
        <xdr:cNvPr id="1" name="Line 1"/>
        <xdr:cNvSpPr>
          <a:spLocks/>
        </xdr:cNvSpPr>
      </xdr:nvSpPr>
      <xdr:spPr>
        <a:xfrm flipH="1">
          <a:off x="3028950" y="6143625"/>
          <a:ext cx="17526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xdr:col>
      <xdr:colOff>28575</xdr:colOff>
      <xdr:row>28</xdr:row>
      <xdr:rowOff>285750</xdr:rowOff>
    </xdr:to>
    <xdr:sp>
      <xdr:nvSpPr>
        <xdr:cNvPr id="2" name="Line 2"/>
        <xdr:cNvSpPr>
          <a:spLocks/>
        </xdr:cNvSpPr>
      </xdr:nvSpPr>
      <xdr:spPr>
        <a:xfrm flipH="1">
          <a:off x="4781550" y="6153150"/>
          <a:ext cx="15811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5</xdr:col>
      <xdr:colOff>0</xdr:colOff>
      <xdr:row>29</xdr:row>
      <xdr:rowOff>0</xdr:rowOff>
    </xdr:to>
    <xdr:sp>
      <xdr:nvSpPr>
        <xdr:cNvPr id="3" name="Line 2"/>
        <xdr:cNvSpPr>
          <a:spLocks/>
        </xdr:cNvSpPr>
      </xdr:nvSpPr>
      <xdr:spPr>
        <a:xfrm flipH="1">
          <a:off x="6334125" y="6143625"/>
          <a:ext cx="11239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28</xdr:row>
      <xdr:rowOff>19050</xdr:rowOff>
    </xdr:from>
    <xdr:to>
      <xdr:col>6</xdr:col>
      <xdr:colOff>0</xdr:colOff>
      <xdr:row>29</xdr:row>
      <xdr:rowOff>0</xdr:rowOff>
    </xdr:to>
    <xdr:sp>
      <xdr:nvSpPr>
        <xdr:cNvPr id="4" name="Line 2"/>
        <xdr:cNvSpPr>
          <a:spLocks/>
        </xdr:cNvSpPr>
      </xdr:nvSpPr>
      <xdr:spPr>
        <a:xfrm flipH="1">
          <a:off x="7458075" y="6162675"/>
          <a:ext cx="1200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0</xdr:colOff>
      <xdr:row>31</xdr:row>
      <xdr:rowOff>257175</xdr:rowOff>
    </xdr:to>
    <xdr:sp>
      <xdr:nvSpPr>
        <xdr:cNvPr id="1" name="Line 1"/>
        <xdr:cNvSpPr>
          <a:spLocks/>
        </xdr:cNvSpPr>
      </xdr:nvSpPr>
      <xdr:spPr>
        <a:xfrm flipH="1">
          <a:off x="3028950" y="757237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9525</xdr:rowOff>
    </xdr:from>
    <xdr:to>
      <xdr:col>4</xdr:col>
      <xdr:colOff>28575</xdr:colOff>
      <xdr:row>31</xdr:row>
      <xdr:rowOff>285750</xdr:rowOff>
    </xdr:to>
    <xdr:sp>
      <xdr:nvSpPr>
        <xdr:cNvPr id="2" name="Line 2"/>
        <xdr:cNvSpPr>
          <a:spLocks/>
        </xdr:cNvSpPr>
      </xdr:nvSpPr>
      <xdr:spPr>
        <a:xfrm flipH="1">
          <a:off x="4867275" y="7581900"/>
          <a:ext cx="15811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5</xdr:col>
      <xdr:colOff>0</xdr:colOff>
      <xdr:row>32</xdr:row>
      <xdr:rowOff>0</xdr:rowOff>
    </xdr:to>
    <xdr:sp>
      <xdr:nvSpPr>
        <xdr:cNvPr id="3" name="Line 2"/>
        <xdr:cNvSpPr>
          <a:spLocks/>
        </xdr:cNvSpPr>
      </xdr:nvSpPr>
      <xdr:spPr>
        <a:xfrm flipH="1">
          <a:off x="6419850" y="7572375"/>
          <a:ext cx="11239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31</xdr:row>
      <xdr:rowOff>19050</xdr:rowOff>
    </xdr:from>
    <xdr:to>
      <xdr:col>6</xdr:col>
      <xdr:colOff>0</xdr:colOff>
      <xdr:row>32</xdr:row>
      <xdr:rowOff>0</xdr:rowOff>
    </xdr:to>
    <xdr:sp>
      <xdr:nvSpPr>
        <xdr:cNvPr id="4" name="Line 2"/>
        <xdr:cNvSpPr>
          <a:spLocks/>
        </xdr:cNvSpPr>
      </xdr:nvSpPr>
      <xdr:spPr>
        <a:xfrm flipH="1">
          <a:off x="7543800" y="7591425"/>
          <a:ext cx="1362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FF"/>
  </sheetPr>
  <dimension ref="A1:AG45"/>
  <sheetViews>
    <sheetView tabSelected="1" view="pageBreakPreview" zoomScaleNormal="75" zoomScaleSheetLayoutView="100" zoomScalePageLayoutView="0" workbookViewId="0" topLeftCell="A1">
      <selection activeCell="B5" sqref="B5:E6"/>
    </sheetView>
  </sheetViews>
  <sheetFormatPr defaultColWidth="9.00390625" defaultRowHeight="13.5"/>
  <cols>
    <col min="1" max="1" width="11.75390625" style="19" customWidth="1"/>
    <col min="2" max="4" width="10.875" style="19" customWidth="1"/>
    <col min="5" max="5" width="7.50390625" style="19" customWidth="1"/>
    <col min="6" max="6" width="2.625" style="19" customWidth="1"/>
    <col min="7" max="9" width="10.125" style="19" customWidth="1"/>
    <col min="10" max="10" width="2.50390625" style="19" customWidth="1"/>
    <col min="11" max="11" width="2.375" style="19" customWidth="1"/>
    <col min="12" max="13" width="3.00390625" style="19" customWidth="1"/>
    <col min="14" max="14" width="5.875" style="19" customWidth="1"/>
    <col min="15" max="15" width="4.875" style="19" customWidth="1"/>
    <col min="16" max="16" width="3.625" style="19" customWidth="1"/>
    <col min="17" max="18" width="2.50390625" style="19" customWidth="1"/>
    <col min="19" max="19" width="7.375" style="19" customWidth="1"/>
    <col min="20" max="21" width="2.625" style="19" customWidth="1"/>
    <col min="22" max="22" width="5.625" style="19" customWidth="1"/>
    <col min="23" max="23" width="4.25390625" style="19" customWidth="1"/>
    <col min="24" max="24" width="5.00390625" style="19" customWidth="1"/>
    <col min="25" max="26" width="2.50390625" style="19" customWidth="1"/>
    <col min="27" max="27" width="7.375" style="19" customWidth="1"/>
    <col min="28" max="28" width="2.625" style="19" customWidth="1"/>
    <col min="29" max="29" width="2.50390625" style="19" customWidth="1"/>
    <col min="30" max="30" width="6.25390625" style="19" customWidth="1"/>
    <col min="31" max="31" width="11.625" style="19" customWidth="1"/>
    <col min="32" max="87" width="1.12109375" style="19" customWidth="1"/>
    <col min="88" max="224" width="1.00390625" style="19" customWidth="1"/>
    <col min="225" max="16384" width="9.00390625" style="19" customWidth="1"/>
  </cols>
  <sheetData>
    <row r="1" spans="1:33" ht="30" customHeight="1">
      <c r="A1" s="460" t="s">
        <v>273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36"/>
      <c r="AG1" s="36"/>
    </row>
    <row r="2" spans="1:33" ht="12.75" customHeight="1">
      <c r="A2" s="20"/>
      <c r="B2" s="21"/>
      <c r="C2" s="21"/>
      <c r="D2" s="21"/>
      <c r="E2" s="21"/>
      <c r="F2" s="21"/>
      <c r="G2" s="21"/>
      <c r="H2" s="22"/>
      <c r="I2" s="22"/>
      <c r="J2" s="22"/>
      <c r="K2" s="22"/>
      <c r="L2" s="22"/>
      <c r="M2" s="22"/>
      <c r="N2" s="22"/>
      <c r="O2" s="22"/>
      <c r="P2" s="22"/>
      <c r="Q2" s="22"/>
      <c r="R2" s="22"/>
      <c r="S2" s="22"/>
      <c r="T2" s="22"/>
      <c r="U2" s="22"/>
      <c r="V2" s="22"/>
      <c r="W2" s="22"/>
      <c r="X2" s="22"/>
      <c r="Y2" s="22"/>
      <c r="Z2" s="22"/>
      <c r="AA2" s="22"/>
      <c r="AB2" s="22"/>
      <c r="AC2" s="22"/>
      <c r="AD2" s="22"/>
      <c r="AE2" s="22"/>
      <c r="AF2" s="36"/>
      <c r="AG2" s="36"/>
    </row>
    <row r="3" spans="1:33" ht="15" customHeight="1">
      <c r="A3" s="390" t="s">
        <v>74</v>
      </c>
      <c r="B3" s="422"/>
      <c r="C3" s="422"/>
      <c r="D3" s="422"/>
      <c r="E3" s="422"/>
      <c r="F3" s="22"/>
      <c r="G3" s="424" t="s">
        <v>224</v>
      </c>
      <c r="H3" s="409"/>
      <c r="I3" s="410"/>
      <c r="J3" s="22"/>
      <c r="K3" s="25" t="s">
        <v>72</v>
      </c>
      <c r="L3" s="25"/>
      <c r="M3" s="25"/>
      <c r="N3" s="25"/>
      <c r="O3" s="25"/>
      <c r="P3" s="22"/>
      <c r="Q3" s="22"/>
      <c r="R3" s="22"/>
      <c r="S3" s="22"/>
      <c r="T3" s="22"/>
      <c r="U3" s="22"/>
      <c r="V3" s="22"/>
      <c r="W3" s="22"/>
      <c r="X3" s="22"/>
      <c r="Y3" s="22"/>
      <c r="Z3" s="22"/>
      <c r="AA3" s="22"/>
      <c r="AB3" s="22"/>
      <c r="AC3" s="22"/>
      <c r="AD3" s="22"/>
      <c r="AE3" s="22"/>
      <c r="AF3" s="36"/>
      <c r="AG3" s="36"/>
    </row>
    <row r="4" spans="1:33" ht="15" customHeight="1">
      <c r="A4" s="406"/>
      <c r="B4" s="423"/>
      <c r="C4" s="423"/>
      <c r="D4" s="423"/>
      <c r="E4" s="423"/>
      <c r="F4" s="22"/>
      <c r="G4" s="425"/>
      <c r="H4" s="411"/>
      <c r="I4" s="412"/>
      <c r="J4" s="22"/>
      <c r="K4" s="432" t="s">
        <v>71</v>
      </c>
      <c r="L4" s="427"/>
      <c r="M4" s="428"/>
      <c r="N4" s="89" t="s">
        <v>73</v>
      </c>
      <c r="O4" s="415" t="s">
        <v>279</v>
      </c>
      <c r="P4" s="416"/>
      <c r="Q4" s="417"/>
      <c r="R4" s="417"/>
      <c r="S4" s="417"/>
      <c r="T4" s="417"/>
      <c r="U4" s="417"/>
      <c r="V4" s="418"/>
      <c r="W4" s="415" t="s">
        <v>280</v>
      </c>
      <c r="X4" s="416"/>
      <c r="Y4" s="417"/>
      <c r="Z4" s="417"/>
      <c r="AA4" s="417"/>
      <c r="AB4" s="417"/>
      <c r="AC4" s="417"/>
      <c r="AD4" s="418"/>
      <c r="AE4" s="462" t="s">
        <v>281</v>
      </c>
      <c r="AF4" s="36"/>
      <c r="AG4" s="36"/>
    </row>
    <row r="5" spans="1:33" ht="15" customHeight="1">
      <c r="A5" s="390" t="s">
        <v>76</v>
      </c>
      <c r="B5" s="466"/>
      <c r="C5" s="467"/>
      <c r="D5" s="467"/>
      <c r="E5" s="468"/>
      <c r="F5" s="22"/>
      <c r="G5" s="426"/>
      <c r="H5" s="413"/>
      <c r="I5" s="414"/>
      <c r="J5" s="22"/>
      <c r="K5" s="433"/>
      <c r="L5" s="464" t="s">
        <v>75</v>
      </c>
      <c r="M5" s="465"/>
      <c r="N5" s="90"/>
      <c r="O5" s="419"/>
      <c r="P5" s="420"/>
      <c r="Q5" s="420"/>
      <c r="R5" s="420"/>
      <c r="S5" s="420"/>
      <c r="T5" s="420"/>
      <c r="U5" s="420"/>
      <c r="V5" s="421"/>
      <c r="W5" s="419"/>
      <c r="X5" s="420"/>
      <c r="Y5" s="420"/>
      <c r="Z5" s="420"/>
      <c r="AA5" s="420"/>
      <c r="AB5" s="420"/>
      <c r="AC5" s="420"/>
      <c r="AD5" s="421"/>
      <c r="AE5" s="463"/>
      <c r="AF5" s="36"/>
      <c r="AG5" s="36"/>
    </row>
    <row r="6" spans="1:33" ht="15" customHeight="1">
      <c r="A6" s="391"/>
      <c r="B6" s="469"/>
      <c r="C6" s="470"/>
      <c r="D6" s="470"/>
      <c r="E6" s="471"/>
      <c r="F6" s="22"/>
      <c r="G6" s="390" t="s">
        <v>77</v>
      </c>
      <c r="H6" s="392"/>
      <c r="I6" s="393"/>
      <c r="J6" s="22"/>
      <c r="K6" s="436" t="s">
        <v>78</v>
      </c>
      <c r="L6" s="396" t="s">
        <v>152</v>
      </c>
      <c r="M6" s="397"/>
      <c r="N6" s="398"/>
      <c r="O6" s="269"/>
      <c r="P6" s="270"/>
      <c r="Q6" s="270"/>
      <c r="R6" s="270"/>
      <c r="S6" s="270"/>
      <c r="T6" s="270"/>
      <c r="U6" s="270"/>
      <c r="V6" s="271" t="s">
        <v>5</v>
      </c>
      <c r="W6" s="269"/>
      <c r="X6" s="270"/>
      <c r="Y6" s="270"/>
      <c r="Z6" s="270"/>
      <c r="AA6" s="270"/>
      <c r="AB6" s="270"/>
      <c r="AC6" s="270"/>
      <c r="AD6" s="271" t="s">
        <v>5</v>
      </c>
      <c r="AE6" s="378"/>
      <c r="AF6" s="36"/>
      <c r="AG6" s="36"/>
    </row>
    <row r="7" spans="1:33" ht="12" customHeight="1">
      <c r="A7" s="429" t="s">
        <v>181</v>
      </c>
      <c r="B7" s="438"/>
      <c r="C7" s="438"/>
      <c r="D7" s="438"/>
      <c r="E7" s="438"/>
      <c r="F7" s="25"/>
      <c r="G7" s="391"/>
      <c r="H7" s="394"/>
      <c r="I7" s="395"/>
      <c r="J7" s="22"/>
      <c r="K7" s="437"/>
      <c r="L7" s="399"/>
      <c r="M7" s="400"/>
      <c r="N7" s="401"/>
      <c r="O7" s="272"/>
      <c r="P7" s="273"/>
      <c r="Q7" s="274" t="s">
        <v>79</v>
      </c>
      <c r="R7" s="275"/>
      <c r="S7" s="276" t="s">
        <v>80</v>
      </c>
      <c r="T7" s="276"/>
      <c r="U7" s="275"/>
      <c r="V7" s="271"/>
      <c r="W7" s="272"/>
      <c r="X7" s="273"/>
      <c r="Y7" s="274" t="s">
        <v>79</v>
      </c>
      <c r="Z7" s="275"/>
      <c r="AA7" s="276" t="s">
        <v>80</v>
      </c>
      <c r="AB7" s="276"/>
      <c r="AC7" s="275"/>
      <c r="AD7" s="271"/>
      <c r="AE7" s="379"/>
      <c r="AF7" s="36"/>
      <c r="AG7" s="36"/>
    </row>
    <row r="8" spans="1:33" ht="12" customHeight="1">
      <c r="A8" s="430"/>
      <c r="B8" s="439"/>
      <c r="C8" s="439"/>
      <c r="D8" s="439"/>
      <c r="E8" s="439"/>
      <c r="F8" s="25"/>
      <c r="G8" s="376" t="s">
        <v>218</v>
      </c>
      <c r="H8" s="442"/>
      <c r="I8" s="443"/>
      <c r="J8" s="22"/>
      <c r="K8" s="437"/>
      <c r="L8" s="399"/>
      <c r="M8" s="400"/>
      <c r="N8" s="401"/>
      <c r="O8" s="368"/>
      <c r="P8" s="364"/>
      <c r="Q8" s="364"/>
      <c r="R8" s="386" t="s">
        <v>153</v>
      </c>
      <c r="S8" s="364"/>
      <c r="T8" s="386" t="s">
        <v>154</v>
      </c>
      <c r="U8" s="364"/>
      <c r="V8" s="365"/>
      <c r="W8" s="368"/>
      <c r="X8" s="364"/>
      <c r="Y8" s="364"/>
      <c r="Z8" s="386" t="s">
        <v>153</v>
      </c>
      <c r="AA8" s="364"/>
      <c r="AB8" s="386" t="s">
        <v>154</v>
      </c>
      <c r="AC8" s="364"/>
      <c r="AD8" s="365"/>
      <c r="AE8" s="379"/>
      <c r="AF8" s="36"/>
      <c r="AG8" s="36"/>
    </row>
    <row r="9" spans="1:33" ht="12" customHeight="1">
      <c r="A9" s="431"/>
      <c r="B9" s="440"/>
      <c r="C9" s="440"/>
      <c r="D9" s="440"/>
      <c r="E9" s="440"/>
      <c r="F9" s="25"/>
      <c r="G9" s="377"/>
      <c r="H9" s="444"/>
      <c r="I9" s="395"/>
      <c r="J9" s="22"/>
      <c r="K9" s="437"/>
      <c r="L9" s="402"/>
      <c r="M9" s="403"/>
      <c r="N9" s="404"/>
      <c r="O9" s="405"/>
      <c r="P9" s="366"/>
      <c r="Q9" s="366"/>
      <c r="R9" s="387"/>
      <c r="S9" s="383"/>
      <c r="T9" s="387"/>
      <c r="U9" s="366"/>
      <c r="V9" s="367"/>
      <c r="W9" s="405"/>
      <c r="X9" s="366"/>
      <c r="Y9" s="366"/>
      <c r="Z9" s="387"/>
      <c r="AA9" s="383"/>
      <c r="AB9" s="387"/>
      <c r="AC9" s="366"/>
      <c r="AD9" s="367"/>
      <c r="AE9" s="380"/>
      <c r="AF9" s="36"/>
      <c r="AG9" s="36"/>
    </row>
    <row r="10" spans="6:33" ht="12" customHeight="1">
      <c r="F10" s="25"/>
      <c r="G10" s="376" t="s">
        <v>217</v>
      </c>
      <c r="H10" s="442"/>
      <c r="I10" s="443"/>
      <c r="J10" s="22"/>
      <c r="K10" s="437"/>
      <c r="L10" s="436" t="s">
        <v>83</v>
      </c>
      <c r="M10" s="448" t="s">
        <v>84</v>
      </c>
      <c r="N10" s="449"/>
      <c r="O10" s="272"/>
      <c r="P10" s="275"/>
      <c r="Q10" s="273"/>
      <c r="R10" s="275"/>
      <c r="S10" s="273"/>
      <c r="T10" s="273"/>
      <c r="U10" s="275"/>
      <c r="V10" s="271" t="s">
        <v>5</v>
      </c>
      <c r="W10" s="272"/>
      <c r="X10" s="275"/>
      <c r="Y10" s="273"/>
      <c r="Z10" s="275"/>
      <c r="AA10" s="273"/>
      <c r="AB10" s="273"/>
      <c r="AC10" s="275"/>
      <c r="AD10" s="271" t="s">
        <v>5</v>
      </c>
      <c r="AE10" s="384"/>
      <c r="AF10" s="36"/>
      <c r="AG10" s="36"/>
    </row>
    <row r="11" spans="1:33" ht="12" customHeight="1">
      <c r="A11" s="22" t="s">
        <v>81</v>
      </c>
      <c r="B11" s="22"/>
      <c r="C11" s="22"/>
      <c r="D11" s="22"/>
      <c r="E11" s="22"/>
      <c r="F11" s="22"/>
      <c r="G11" s="377"/>
      <c r="H11" s="444"/>
      <c r="I11" s="395"/>
      <c r="J11" s="22"/>
      <c r="K11" s="437"/>
      <c r="L11" s="437"/>
      <c r="M11" s="448"/>
      <c r="N11" s="449"/>
      <c r="O11" s="272" t="s">
        <v>141</v>
      </c>
      <c r="P11" s="280"/>
      <c r="Q11" s="281" t="s">
        <v>79</v>
      </c>
      <c r="R11" s="275"/>
      <c r="S11" s="282" t="s">
        <v>85</v>
      </c>
      <c r="T11" s="282"/>
      <c r="U11" s="275"/>
      <c r="V11" s="271"/>
      <c r="W11" s="272" t="s">
        <v>141</v>
      </c>
      <c r="X11" s="280"/>
      <c r="Y11" s="281" t="s">
        <v>79</v>
      </c>
      <c r="Z11" s="275"/>
      <c r="AA11" s="282" t="s">
        <v>85</v>
      </c>
      <c r="AB11" s="282"/>
      <c r="AC11" s="275"/>
      <c r="AD11" s="271"/>
      <c r="AE11" s="384"/>
      <c r="AF11" s="36"/>
      <c r="AG11" s="36"/>
    </row>
    <row r="12" spans="1:33" ht="12.75" customHeight="1">
      <c r="A12" s="407"/>
      <c r="B12" s="408"/>
      <c r="C12" s="408"/>
      <c r="D12" s="408"/>
      <c r="E12" s="408"/>
      <c r="F12" s="408"/>
      <c r="G12" s="408"/>
      <c r="H12" s="408"/>
      <c r="I12" s="408"/>
      <c r="J12" s="22"/>
      <c r="K12" s="437"/>
      <c r="L12" s="437"/>
      <c r="M12" s="448"/>
      <c r="N12" s="449"/>
      <c r="O12" s="246"/>
      <c r="P12" s="177"/>
      <c r="Q12" s="177"/>
      <c r="R12" s="273"/>
      <c r="S12" s="273"/>
      <c r="T12" s="273"/>
      <c r="U12" s="283"/>
      <c r="V12" s="284"/>
      <c r="W12" s="246"/>
      <c r="X12" s="177"/>
      <c r="Y12" s="177"/>
      <c r="Z12" s="273"/>
      <c r="AA12" s="273"/>
      <c r="AB12" s="273"/>
      <c r="AC12" s="283"/>
      <c r="AD12" s="284"/>
      <c r="AE12" s="384"/>
      <c r="AF12" s="36"/>
      <c r="AG12" s="36"/>
    </row>
    <row r="13" spans="1:33" ht="12.75" customHeight="1">
      <c r="A13" s="408"/>
      <c r="B13" s="408"/>
      <c r="C13" s="408"/>
      <c r="D13" s="408"/>
      <c r="E13" s="408"/>
      <c r="F13" s="408"/>
      <c r="G13" s="408"/>
      <c r="H13" s="408"/>
      <c r="I13" s="408"/>
      <c r="J13" s="22"/>
      <c r="K13" s="437"/>
      <c r="L13" s="437"/>
      <c r="M13" s="448"/>
      <c r="N13" s="449"/>
      <c r="O13" s="368"/>
      <c r="P13" s="364"/>
      <c r="Q13" s="364"/>
      <c r="R13" s="275" t="s">
        <v>155</v>
      </c>
      <c r="S13" s="320"/>
      <c r="T13" s="275" t="s">
        <v>156</v>
      </c>
      <c r="U13" s="388"/>
      <c r="V13" s="389"/>
      <c r="W13" s="368"/>
      <c r="X13" s="364"/>
      <c r="Y13" s="364"/>
      <c r="Z13" s="275" t="s">
        <v>155</v>
      </c>
      <c r="AA13" s="320"/>
      <c r="AB13" s="275" t="s">
        <v>156</v>
      </c>
      <c r="AC13" s="388"/>
      <c r="AD13" s="389"/>
      <c r="AE13" s="384"/>
      <c r="AF13" s="36"/>
      <c r="AG13" s="36"/>
    </row>
    <row r="14" spans="1:33" ht="12.75" customHeight="1">
      <c r="A14" s="408"/>
      <c r="B14" s="408"/>
      <c r="C14" s="408"/>
      <c r="D14" s="408"/>
      <c r="E14" s="408"/>
      <c r="F14" s="408"/>
      <c r="G14" s="408"/>
      <c r="H14" s="408"/>
      <c r="I14" s="408"/>
      <c r="J14" s="22"/>
      <c r="K14" s="437"/>
      <c r="L14" s="437"/>
      <c r="M14" s="450"/>
      <c r="N14" s="451"/>
      <c r="O14" s="285"/>
      <c r="P14" s="277"/>
      <c r="Q14" s="277"/>
      <c r="R14" s="277"/>
      <c r="S14" s="277"/>
      <c r="T14" s="277"/>
      <c r="U14" s="277"/>
      <c r="V14" s="277"/>
      <c r="W14" s="285"/>
      <c r="X14" s="277"/>
      <c r="Y14" s="277"/>
      <c r="Z14" s="277"/>
      <c r="AA14" s="277"/>
      <c r="AB14" s="277"/>
      <c r="AC14" s="277"/>
      <c r="AD14" s="277"/>
      <c r="AE14" s="385"/>
      <c r="AF14" s="36"/>
      <c r="AG14" s="36"/>
    </row>
    <row r="15" spans="1:33" ht="12" customHeight="1">
      <c r="A15" s="22" t="s">
        <v>82</v>
      </c>
      <c r="B15" s="22"/>
      <c r="C15" s="22"/>
      <c r="D15" s="22"/>
      <c r="E15" s="22"/>
      <c r="F15" s="22"/>
      <c r="G15" s="22"/>
      <c r="H15" s="22"/>
      <c r="I15" s="22"/>
      <c r="J15" s="22"/>
      <c r="K15" s="437"/>
      <c r="L15" s="437"/>
      <c r="M15" s="454" t="s">
        <v>91</v>
      </c>
      <c r="N15" s="455"/>
      <c r="O15" s="286"/>
      <c r="P15" s="287"/>
      <c r="Q15" s="287"/>
      <c r="R15" s="287"/>
      <c r="S15" s="287"/>
      <c r="T15" s="287"/>
      <c r="U15" s="287"/>
      <c r="V15" s="288" t="s">
        <v>5</v>
      </c>
      <c r="W15" s="286"/>
      <c r="X15" s="287"/>
      <c r="Y15" s="287"/>
      <c r="Z15" s="287"/>
      <c r="AA15" s="287"/>
      <c r="AB15" s="287"/>
      <c r="AC15" s="287"/>
      <c r="AD15" s="288" t="s">
        <v>5</v>
      </c>
      <c r="AE15" s="18"/>
      <c r="AF15" s="36"/>
      <c r="AG15" s="36"/>
    </row>
    <row r="16" spans="1:33" ht="12.75" customHeight="1">
      <c r="A16" s="441"/>
      <c r="B16" s="441"/>
      <c r="C16" s="441"/>
      <c r="D16" s="441"/>
      <c r="E16" s="441"/>
      <c r="F16" s="441"/>
      <c r="G16" s="441"/>
      <c r="H16" s="441"/>
      <c r="I16" s="441"/>
      <c r="J16" s="22"/>
      <c r="K16" s="437"/>
      <c r="L16" s="437"/>
      <c r="M16" s="456"/>
      <c r="N16" s="457"/>
      <c r="O16" s="368"/>
      <c r="P16" s="364"/>
      <c r="Q16" s="364"/>
      <c r="R16" s="275" t="s">
        <v>157</v>
      </c>
      <c r="S16" s="319"/>
      <c r="T16" s="275" t="s">
        <v>158</v>
      </c>
      <c r="U16" s="364"/>
      <c r="V16" s="365"/>
      <c r="W16" s="368"/>
      <c r="X16" s="364"/>
      <c r="Y16" s="364"/>
      <c r="Z16" s="275" t="s">
        <v>157</v>
      </c>
      <c r="AA16" s="319"/>
      <c r="AB16" s="318" t="s">
        <v>154</v>
      </c>
      <c r="AC16" s="364"/>
      <c r="AD16" s="365"/>
      <c r="AE16" s="28"/>
      <c r="AF16" s="36"/>
      <c r="AG16" s="36"/>
    </row>
    <row r="17" spans="1:33" ht="12.75" customHeight="1">
      <c r="A17" s="441"/>
      <c r="B17" s="441"/>
      <c r="C17" s="441"/>
      <c r="D17" s="441"/>
      <c r="E17" s="441"/>
      <c r="F17" s="441"/>
      <c r="G17" s="441"/>
      <c r="H17" s="441"/>
      <c r="I17" s="441"/>
      <c r="J17" s="22"/>
      <c r="K17" s="437"/>
      <c r="L17" s="437"/>
      <c r="M17" s="456"/>
      <c r="N17" s="457"/>
      <c r="O17" s="272"/>
      <c r="P17" s="275"/>
      <c r="Q17" s="275"/>
      <c r="R17" s="273"/>
      <c r="S17" s="273"/>
      <c r="T17" s="273"/>
      <c r="U17" s="273"/>
      <c r="V17" s="275"/>
      <c r="W17" s="272"/>
      <c r="X17" s="275"/>
      <c r="Y17" s="275"/>
      <c r="Z17" s="273"/>
      <c r="AA17" s="273"/>
      <c r="AB17" s="273"/>
      <c r="AC17" s="273"/>
      <c r="AD17" s="275"/>
      <c r="AE17" s="28"/>
      <c r="AF17" s="36"/>
      <c r="AG17" s="36"/>
    </row>
    <row r="18" spans="1:33" ht="21" customHeight="1">
      <c r="A18" s="22" t="s">
        <v>106</v>
      </c>
      <c r="B18" s="22"/>
      <c r="C18" s="22"/>
      <c r="D18" s="22"/>
      <c r="E18" s="22"/>
      <c r="F18" s="22"/>
      <c r="G18" s="22"/>
      <c r="H18" s="22"/>
      <c r="I18" s="22"/>
      <c r="J18" s="22"/>
      <c r="K18" s="437"/>
      <c r="L18" s="437"/>
      <c r="M18" s="456"/>
      <c r="N18" s="457"/>
      <c r="O18" s="272"/>
      <c r="P18" s="275"/>
      <c r="Q18" s="275"/>
      <c r="R18" s="275"/>
      <c r="S18" s="275"/>
      <c r="T18" s="275"/>
      <c r="U18" s="275"/>
      <c r="V18" s="275"/>
      <c r="W18" s="272"/>
      <c r="X18" s="275"/>
      <c r="Y18" s="275"/>
      <c r="Z18" s="275"/>
      <c r="AA18" s="275"/>
      <c r="AB18" s="275"/>
      <c r="AC18" s="275"/>
      <c r="AD18" s="275"/>
      <c r="AE18" s="28"/>
      <c r="AF18" s="36"/>
      <c r="AG18" s="36"/>
    </row>
    <row r="19" spans="1:33" ht="13.5" customHeight="1">
      <c r="A19" s="521"/>
      <c r="B19" s="434" t="s">
        <v>274</v>
      </c>
      <c r="C19" s="434" t="s">
        <v>275</v>
      </c>
      <c r="D19" s="434" t="s">
        <v>276</v>
      </c>
      <c r="E19" s="472" t="s">
        <v>86</v>
      </c>
      <c r="F19" s="473"/>
      <c r="G19" s="473"/>
      <c r="H19" s="473"/>
      <c r="I19" s="474"/>
      <c r="J19" s="22"/>
      <c r="K19" s="437"/>
      <c r="L19" s="437"/>
      <c r="M19" s="456"/>
      <c r="N19" s="457"/>
      <c r="O19" s="272"/>
      <c r="P19" s="275"/>
      <c r="Q19" s="275"/>
      <c r="R19" s="275"/>
      <c r="S19" s="276"/>
      <c r="T19" s="276"/>
      <c r="U19" s="275"/>
      <c r="V19" s="271"/>
      <c r="W19" s="272"/>
      <c r="X19" s="275"/>
      <c r="Y19" s="275"/>
      <c r="Z19" s="275"/>
      <c r="AA19" s="276"/>
      <c r="AB19" s="276"/>
      <c r="AC19" s="275"/>
      <c r="AD19" s="271"/>
      <c r="AE19" s="42"/>
      <c r="AF19" s="36"/>
      <c r="AG19" s="36"/>
    </row>
    <row r="20" spans="1:33" ht="13.5" customHeight="1">
      <c r="A20" s="522"/>
      <c r="B20" s="445"/>
      <c r="C20" s="445"/>
      <c r="D20" s="445"/>
      <c r="E20" s="446" t="s">
        <v>87</v>
      </c>
      <c r="F20" s="447"/>
      <c r="G20" s="84" t="s">
        <v>88</v>
      </c>
      <c r="H20" s="84" t="s">
        <v>89</v>
      </c>
      <c r="I20" s="91" t="s">
        <v>90</v>
      </c>
      <c r="J20" s="22"/>
      <c r="K20" s="437"/>
      <c r="L20" s="437"/>
      <c r="M20" s="456"/>
      <c r="N20" s="457"/>
      <c r="O20" s="272"/>
      <c r="P20" s="275"/>
      <c r="Q20" s="275"/>
      <c r="R20" s="275"/>
      <c r="S20" s="276"/>
      <c r="T20" s="276"/>
      <c r="U20" s="275"/>
      <c r="V20" s="271"/>
      <c r="W20" s="272"/>
      <c r="X20" s="275"/>
      <c r="Y20" s="275"/>
      <c r="Z20" s="275"/>
      <c r="AA20" s="276"/>
      <c r="AB20" s="276"/>
      <c r="AC20" s="275"/>
      <c r="AD20" s="271"/>
      <c r="AE20" s="42"/>
      <c r="AF20" s="36"/>
      <c r="AG20" s="36"/>
    </row>
    <row r="21" spans="1:33" ht="7.5" customHeight="1">
      <c r="A21" s="87"/>
      <c r="B21" s="30" t="s">
        <v>5</v>
      </c>
      <c r="C21" s="30" t="s">
        <v>5</v>
      </c>
      <c r="D21" s="30" t="s">
        <v>5</v>
      </c>
      <c r="E21" s="31"/>
      <c r="F21" s="32" t="s">
        <v>5</v>
      </c>
      <c r="G21" s="30" t="s">
        <v>5</v>
      </c>
      <c r="H21" s="30" t="s">
        <v>107</v>
      </c>
      <c r="I21" s="30" t="s">
        <v>107</v>
      </c>
      <c r="J21" s="22"/>
      <c r="K21" s="437"/>
      <c r="L21" s="437"/>
      <c r="M21" s="456"/>
      <c r="N21" s="457"/>
      <c r="O21" s="272"/>
      <c r="P21" s="275"/>
      <c r="Q21" s="275"/>
      <c r="R21" s="275"/>
      <c r="S21" s="276"/>
      <c r="T21" s="276"/>
      <c r="U21" s="275"/>
      <c r="V21" s="271"/>
      <c r="W21" s="272"/>
      <c r="X21" s="275"/>
      <c r="Y21" s="275"/>
      <c r="Z21" s="275"/>
      <c r="AA21" s="276"/>
      <c r="AB21" s="276"/>
      <c r="AC21" s="275"/>
      <c r="AD21" s="271"/>
      <c r="AE21" s="42"/>
      <c r="AF21" s="36"/>
      <c r="AG21" s="36"/>
    </row>
    <row r="22" spans="1:33" ht="23.25" customHeight="1">
      <c r="A22" s="92" t="s">
        <v>50</v>
      </c>
      <c r="B22" s="179"/>
      <c r="C22" s="179"/>
      <c r="D22" s="179"/>
      <c r="E22" s="506">
        <f>B22-C22</f>
        <v>0</v>
      </c>
      <c r="F22" s="507"/>
      <c r="G22" s="322">
        <f>B22-D22</f>
        <v>0</v>
      </c>
      <c r="H22" s="323" t="e">
        <f>B22/C22*100</f>
        <v>#DIV/0!</v>
      </c>
      <c r="I22" s="323" t="e">
        <f>B22/D22*100</f>
        <v>#DIV/0!</v>
      </c>
      <c r="J22" s="25"/>
      <c r="K22" s="437"/>
      <c r="L22" s="406"/>
      <c r="M22" s="458"/>
      <c r="N22" s="459"/>
      <c r="O22" s="285"/>
      <c r="P22" s="277"/>
      <c r="Q22" s="277"/>
      <c r="R22" s="277"/>
      <c r="S22" s="289"/>
      <c r="T22" s="289"/>
      <c r="U22" s="277"/>
      <c r="V22" s="290"/>
      <c r="W22" s="285"/>
      <c r="X22" s="277"/>
      <c r="Y22" s="277"/>
      <c r="Z22" s="277"/>
      <c r="AA22" s="289"/>
      <c r="AB22" s="289"/>
      <c r="AC22" s="277"/>
      <c r="AD22" s="290"/>
      <c r="AE22" s="77"/>
      <c r="AF22" s="36"/>
      <c r="AG22" s="36"/>
    </row>
    <row r="23" spans="1:33" ht="23.25" customHeight="1">
      <c r="A23" s="93" t="s">
        <v>92</v>
      </c>
      <c r="B23" s="180"/>
      <c r="C23" s="181"/>
      <c r="D23" s="181"/>
      <c r="E23" s="452">
        <f>B23-C23</f>
        <v>0</v>
      </c>
      <c r="F23" s="453"/>
      <c r="G23" s="324">
        <f>B23-D23</f>
        <v>0</v>
      </c>
      <c r="H23" s="325" t="e">
        <f>B23/C23*100</f>
        <v>#DIV/0!</v>
      </c>
      <c r="I23" s="325" t="e">
        <f>B23/D23*100</f>
        <v>#DIV/0!</v>
      </c>
      <c r="J23" s="22"/>
      <c r="K23" s="437"/>
      <c r="L23" s="484" t="s">
        <v>161</v>
      </c>
      <c r="M23" s="485"/>
      <c r="N23" s="486"/>
      <c r="O23" s="272"/>
      <c r="P23" s="275"/>
      <c r="Q23" s="275"/>
      <c r="R23" s="275"/>
      <c r="S23" s="276" t="s">
        <v>94</v>
      </c>
      <c r="T23" s="276"/>
      <c r="U23" s="275"/>
      <c r="V23" s="271" t="s">
        <v>5</v>
      </c>
      <c r="W23" s="272"/>
      <c r="X23" s="275"/>
      <c r="Y23" s="275"/>
      <c r="Z23" s="275"/>
      <c r="AA23" s="276" t="s">
        <v>94</v>
      </c>
      <c r="AB23" s="276"/>
      <c r="AC23" s="275"/>
      <c r="AD23" s="271" t="s">
        <v>5</v>
      </c>
      <c r="AE23" s="42" t="s">
        <v>73</v>
      </c>
      <c r="AF23" s="36"/>
      <c r="AG23" s="36"/>
    </row>
    <row r="24" spans="1:33" ht="23.25" customHeight="1">
      <c r="A24" s="93" t="s">
        <v>93</v>
      </c>
      <c r="B24" s="180"/>
      <c r="C24" s="181"/>
      <c r="D24" s="181"/>
      <c r="E24" s="452">
        <f>B24-C24</f>
        <v>0</v>
      </c>
      <c r="F24" s="453"/>
      <c r="G24" s="326">
        <f>B24-D24</f>
        <v>0</v>
      </c>
      <c r="H24" s="325" t="e">
        <f>B24/C24*100</f>
        <v>#DIV/0!</v>
      </c>
      <c r="I24" s="325" t="e">
        <f>B24/D24*100</f>
        <v>#DIV/0!</v>
      </c>
      <c r="J24" s="22"/>
      <c r="K24" s="437"/>
      <c r="L24" s="487"/>
      <c r="M24" s="488"/>
      <c r="N24" s="489"/>
      <c r="O24" s="272"/>
      <c r="P24" s="275"/>
      <c r="Q24" s="275"/>
      <c r="R24" s="275" t="s">
        <v>159</v>
      </c>
      <c r="S24" s="291"/>
      <c r="T24" s="291" t="s">
        <v>154</v>
      </c>
      <c r="U24" s="275"/>
      <c r="V24" s="292"/>
      <c r="W24" s="275"/>
      <c r="X24" s="275"/>
      <c r="Y24" s="275"/>
      <c r="Z24" s="275" t="s">
        <v>159</v>
      </c>
      <c r="AA24" s="291"/>
      <c r="AB24" s="291" t="s">
        <v>154</v>
      </c>
      <c r="AC24" s="275"/>
      <c r="AD24" s="291"/>
      <c r="AE24" s="124" t="s">
        <v>96</v>
      </c>
      <c r="AF24" s="36"/>
      <c r="AG24" s="36"/>
    </row>
    <row r="25" spans="1:33" ht="23.25" customHeight="1">
      <c r="A25" s="93" t="s">
        <v>95</v>
      </c>
      <c r="B25" s="180"/>
      <c r="C25" s="181"/>
      <c r="D25" s="181"/>
      <c r="E25" s="452">
        <f>B25-C25</f>
        <v>0</v>
      </c>
      <c r="F25" s="453"/>
      <c r="G25" s="326">
        <f>B25-D25</f>
        <v>0</v>
      </c>
      <c r="H25" s="325" t="e">
        <f>B25/C25*100</f>
        <v>#DIV/0!</v>
      </c>
      <c r="I25" s="325" t="e">
        <f>B25/D25*100</f>
        <v>#DIV/0!</v>
      </c>
      <c r="J25" s="22"/>
      <c r="K25" s="437"/>
      <c r="L25" s="487"/>
      <c r="M25" s="488"/>
      <c r="N25" s="489"/>
      <c r="O25" s="272"/>
      <c r="P25" s="275"/>
      <c r="Q25" s="275"/>
      <c r="R25" s="275"/>
      <c r="S25" s="291"/>
      <c r="T25" s="291"/>
      <c r="U25" s="275"/>
      <c r="V25" s="292"/>
      <c r="W25" s="275"/>
      <c r="X25" s="275"/>
      <c r="Y25" s="275"/>
      <c r="Z25" s="275"/>
      <c r="AA25" s="291"/>
      <c r="AB25" s="291"/>
      <c r="AC25" s="275"/>
      <c r="AD25" s="291"/>
      <c r="AE25" s="33"/>
      <c r="AF25" s="36"/>
      <c r="AG25" s="36"/>
    </row>
    <row r="26" spans="1:33" ht="23.25" customHeight="1">
      <c r="A26" s="93" t="s">
        <v>57</v>
      </c>
      <c r="B26" s="326">
        <f>SUM(B22:B25)</f>
        <v>0</v>
      </c>
      <c r="C26" s="326">
        <f>SUM(C22:C25)</f>
        <v>0</v>
      </c>
      <c r="D26" s="326">
        <f>SUM(D22:D25)</f>
        <v>0</v>
      </c>
      <c r="E26" s="452">
        <f>SUM(E22:E25)</f>
        <v>0</v>
      </c>
      <c r="F26" s="453"/>
      <c r="G26" s="326">
        <f>SUM(G22:G25)</f>
        <v>0</v>
      </c>
      <c r="H26" s="325" t="e">
        <f>B26/C26*100</f>
        <v>#DIV/0!</v>
      </c>
      <c r="I26" s="325" t="e">
        <f>B26/D26*100</f>
        <v>#DIV/0!</v>
      </c>
      <c r="J26" s="22"/>
      <c r="K26" s="437"/>
      <c r="L26" s="490"/>
      <c r="M26" s="491"/>
      <c r="N26" s="492"/>
      <c r="O26" s="285"/>
      <c r="P26" s="277"/>
      <c r="Q26" s="277"/>
      <c r="R26" s="277"/>
      <c r="S26" s="277"/>
      <c r="T26" s="277"/>
      <c r="U26" s="277"/>
      <c r="V26" s="279"/>
      <c r="W26" s="277"/>
      <c r="X26" s="277"/>
      <c r="Y26" s="277"/>
      <c r="Z26" s="277"/>
      <c r="AA26" s="277"/>
      <c r="AB26" s="277"/>
      <c r="AC26" s="277"/>
      <c r="AD26" s="278"/>
      <c r="AE26" s="26"/>
      <c r="AF26" s="36"/>
      <c r="AG26" s="36"/>
    </row>
    <row r="27" spans="1:33" ht="15" customHeight="1">
      <c r="A27" s="22"/>
      <c r="B27" s="22"/>
      <c r="C27" s="22"/>
      <c r="D27" s="22"/>
      <c r="E27" s="22"/>
      <c r="F27" s="22"/>
      <c r="G27" s="22"/>
      <c r="H27" s="22"/>
      <c r="I27" s="22"/>
      <c r="J27" s="22"/>
      <c r="K27" s="437"/>
      <c r="L27" s="493" t="s">
        <v>182</v>
      </c>
      <c r="M27" s="494"/>
      <c r="N27" s="495"/>
      <c r="O27" s="293"/>
      <c r="P27" s="294"/>
      <c r="Q27" s="294"/>
      <c r="R27" s="294"/>
      <c r="S27" s="294"/>
      <c r="T27" s="294"/>
      <c r="U27" s="294"/>
      <c r="V27" s="271" t="s">
        <v>5</v>
      </c>
      <c r="W27" s="293"/>
      <c r="X27" s="294"/>
      <c r="Y27" s="294"/>
      <c r="Z27" s="294"/>
      <c r="AA27" s="294"/>
      <c r="AB27" s="294"/>
      <c r="AC27" s="294"/>
      <c r="AD27" s="271" t="s">
        <v>5</v>
      </c>
      <c r="AE27" s="28"/>
      <c r="AF27" s="36"/>
      <c r="AG27" s="36"/>
    </row>
    <row r="28" spans="1:33" ht="15" customHeight="1">
      <c r="A28" s="22" t="s">
        <v>108</v>
      </c>
      <c r="B28" s="22"/>
      <c r="C28" s="22"/>
      <c r="D28" s="22"/>
      <c r="E28" s="22"/>
      <c r="F28" s="22"/>
      <c r="G28" s="22"/>
      <c r="H28" s="22"/>
      <c r="I28" s="22"/>
      <c r="J28" s="22"/>
      <c r="K28" s="406"/>
      <c r="L28" s="496"/>
      <c r="M28" s="497"/>
      <c r="N28" s="498"/>
      <c r="O28" s="295"/>
      <c r="P28" s="296"/>
      <c r="Q28" s="296"/>
      <c r="R28" s="296"/>
      <c r="S28" s="296"/>
      <c r="T28" s="296"/>
      <c r="U28" s="296"/>
      <c r="V28" s="297"/>
      <c r="W28" s="295"/>
      <c r="X28" s="296"/>
      <c r="Y28" s="296"/>
      <c r="Z28" s="296"/>
      <c r="AA28" s="296"/>
      <c r="AB28" s="296"/>
      <c r="AC28" s="296"/>
      <c r="AD28" s="297"/>
      <c r="AE28" s="28"/>
      <c r="AF28" s="36"/>
      <c r="AG28" s="36"/>
    </row>
    <row r="29" spans="1:33" ht="13.5" customHeight="1">
      <c r="A29" s="390" t="s">
        <v>97</v>
      </c>
      <c r="B29" s="434" t="s">
        <v>277</v>
      </c>
      <c r="C29" s="434" t="s">
        <v>275</v>
      </c>
      <c r="D29" s="434" t="s">
        <v>276</v>
      </c>
      <c r="E29" s="472" t="s">
        <v>86</v>
      </c>
      <c r="F29" s="473"/>
      <c r="G29" s="473"/>
      <c r="H29" s="473"/>
      <c r="I29" s="474"/>
      <c r="J29" s="22"/>
      <c r="K29" s="475" t="s">
        <v>144</v>
      </c>
      <c r="L29" s="476"/>
      <c r="M29" s="476"/>
      <c r="N29" s="477"/>
      <c r="O29" s="286"/>
      <c r="P29" s="298"/>
      <c r="Q29" s="298"/>
      <c r="R29" s="298"/>
      <c r="S29" s="298"/>
      <c r="T29" s="298"/>
      <c r="U29" s="298"/>
      <c r="V29" s="299" t="s">
        <v>5</v>
      </c>
      <c r="W29" s="286"/>
      <c r="X29" s="298"/>
      <c r="Y29" s="298"/>
      <c r="Z29" s="298"/>
      <c r="AA29" s="298"/>
      <c r="AB29" s="298"/>
      <c r="AC29" s="298"/>
      <c r="AD29" s="271" t="s">
        <v>5</v>
      </c>
      <c r="AE29" s="18"/>
      <c r="AF29" s="36"/>
      <c r="AG29" s="36"/>
    </row>
    <row r="30" spans="1:33" ht="13.5" customHeight="1">
      <c r="A30" s="520"/>
      <c r="B30" s="435"/>
      <c r="C30" s="435"/>
      <c r="D30" s="435"/>
      <c r="E30" s="446" t="s">
        <v>87</v>
      </c>
      <c r="F30" s="447"/>
      <c r="G30" s="84" t="s">
        <v>88</v>
      </c>
      <c r="H30" s="84" t="s">
        <v>89</v>
      </c>
      <c r="I30" s="91" t="s">
        <v>90</v>
      </c>
      <c r="J30" s="27"/>
      <c r="K30" s="478"/>
      <c r="L30" s="479"/>
      <c r="M30" s="479"/>
      <c r="N30" s="480"/>
      <c r="O30" s="300"/>
      <c r="P30" s="301"/>
      <c r="Q30" s="301"/>
      <c r="R30" s="301"/>
      <c r="S30" s="301"/>
      <c r="T30" s="301"/>
      <c r="U30" s="301"/>
      <c r="V30" s="299" t="s">
        <v>160</v>
      </c>
      <c r="W30" s="300"/>
      <c r="X30" s="301"/>
      <c r="Y30" s="301"/>
      <c r="Z30" s="301"/>
      <c r="AA30" s="301"/>
      <c r="AB30" s="301"/>
      <c r="AC30" s="301"/>
      <c r="AD30" s="271" t="s">
        <v>160</v>
      </c>
      <c r="AE30" s="74"/>
      <c r="AF30" s="36"/>
      <c r="AG30" s="36"/>
    </row>
    <row r="31" spans="1:33" ht="7.5" customHeight="1">
      <c r="A31" s="518" t="s">
        <v>98</v>
      </c>
      <c r="B31" s="34" t="s">
        <v>5</v>
      </c>
      <c r="C31" s="34" t="s">
        <v>5</v>
      </c>
      <c r="D31" s="9" t="s">
        <v>5</v>
      </c>
      <c r="E31" s="35"/>
      <c r="F31" s="35" t="s">
        <v>5</v>
      </c>
      <c r="G31" s="34" t="s">
        <v>5</v>
      </c>
      <c r="H31" s="34" t="s">
        <v>107</v>
      </c>
      <c r="I31" s="34" t="s">
        <v>107</v>
      </c>
      <c r="J31" s="27"/>
      <c r="K31" s="481"/>
      <c r="L31" s="482"/>
      <c r="M31" s="482"/>
      <c r="N31" s="483"/>
      <c r="O31" s="302"/>
      <c r="P31" s="303"/>
      <c r="Q31" s="303"/>
      <c r="R31" s="303"/>
      <c r="S31" s="303"/>
      <c r="T31" s="303"/>
      <c r="U31" s="303"/>
      <c r="V31" s="279"/>
      <c r="W31" s="302"/>
      <c r="X31" s="303"/>
      <c r="Y31" s="303"/>
      <c r="Z31" s="303"/>
      <c r="AA31" s="303"/>
      <c r="AB31" s="303"/>
      <c r="AC31" s="303"/>
      <c r="AD31" s="278"/>
      <c r="AE31" s="74"/>
      <c r="AF31" s="36"/>
      <c r="AG31" s="36"/>
    </row>
    <row r="32" spans="1:33" ht="15" customHeight="1">
      <c r="A32" s="519"/>
      <c r="B32" s="110"/>
      <c r="C32" s="110"/>
      <c r="D32" s="110"/>
      <c r="E32" s="506">
        <f aca="true" t="shared" si="0" ref="E32:E37">B32-C32</f>
        <v>0</v>
      </c>
      <c r="F32" s="507"/>
      <c r="G32" s="322">
        <f aca="true" t="shared" si="1" ref="G32:G37">B32-D32</f>
        <v>0</v>
      </c>
      <c r="H32" s="323" t="e">
        <f aca="true" t="shared" si="2" ref="H32:H37">B32/C32*100</f>
        <v>#DIV/0!</v>
      </c>
      <c r="I32" s="323" t="e">
        <f aca="true" t="shared" si="3" ref="I32:I37">B32/D32*100</f>
        <v>#DIV/0!</v>
      </c>
      <c r="J32" s="27"/>
      <c r="K32" s="493" t="s">
        <v>183</v>
      </c>
      <c r="L32" s="494"/>
      <c r="M32" s="494"/>
      <c r="N32" s="495"/>
      <c r="O32" s="293"/>
      <c r="P32" s="294"/>
      <c r="Q32" s="294"/>
      <c r="R32" s="294"/>
      <c r="S32" s="294"/>
      <c r="T32" s="294"/>
      <c r="U32" s="294"/>
      <c r="V32" s="271" t="s">
        <v>5</v>
      </c>
      <c r="W32" s="293"/>
      <c r="X32" s="294"/>
      <c r="Y32" s="294"/>
      <c r="Z32" s="294"/>
      <c r="AA32" s="294"/>
      <c r="AB32" s="294"/>
      <c r="AC32" s="294"/>
      <c r="AD32" s="271" t="s">
        <v>5</v>
      </c>
      <c r="AE32" s="381"/>
      <c r="AF32" s="36"/>
      <c r="AG32" s="36"/>
    </row>
    <row r="33" spans="1:33" ht="23.25" customHeight="1">
      <c r="A33" s="86" t="s">
        <v>44</v>
      </c>
      <c r="B33" s="111"/>
      <c r="C33" s="111"/>
      <c r="D33" s="111"/>
      <c r="E33" s="452">
        <f t="shared" si="0"/>
        <v>0</v>
      </c>
      <c r="F33" s="453"/>
      <c r="G33" s="326">
        <f t="shared" si="1"/>
        <v>0</v>
      </c>
      <c r="H33" s="325" t="e">
        <f t="shared" si="2"/>
        <v>#DIV/0!</v>
      </c>
      <c r="I33" s="325" t="e">
        <f t="shared" si="3"/>
        <v>#DIV/0!</v>
      </c>
      <c r="J33" s="22"/>
      <c r="K33" s="496"/>
      <c r="L33" s="497"/>
      <c r="M33" s="497"/>
      <c r="N33" s="498"/>
      <c r="O33" s="295"/>
      <c r="P33" s="296"/>
      <c r="Q33" s="296"/>
      <c r="R33" s="296"/>
      <c r="S33" s="296"/>
      <c r="T33" s="296"/>
      <c r="U33" s="296"/>
      <c r="V33" s="297"/>
      <c r="W33" s="295"/>
      <c r="X33" s="296"/>
      <c r="Y33" s="296"/>
      <c r="Z33" s="296"/>
      <c r="AA33" s="296"/>
      <c r="AB33" s="296"/>
      <c r="AC33" s="296"/>
      <c r="AD33" s="297"/>
      <c r="AE33" s="382"/>
      <c r="AF33" s="36"/>
      <c r="AG33" s="36"/>
    </row>
    <row r="34" spans="1:33" ht="23.25" customHeight="1">
      <c r="A34" s="86" t="s">
        <v>99</v>
      </c>
      <c r="B34" s="111"/>
      <c r="C34" s="111"/>
      <c r="D34" s="111"/>
      <c r="E34" s="452">
        <f t="shared" si="0"/>
        <v>0</v>
      </c>
      <c r="F34" s="453"/>
      <c r="G34" s="326">
        <f t="shared" si="1"/>
        <v>0</v>
      </c>
      <c r="H34" s="325" t="e">
        <f t="shared" si="2"/>
        <v>#DIV/0!</v>
      </c>
      <c r="I34" s="325" t="e">
        <f t="shared" si="3"/>
        <v>#DIV/0!</v>
      </c>
      <c r="J34" s="22"/>
      <c r="K34" s="69" t="s">
        <v>216</v>
      </c>
      <c r="L34" s="23"/>
      <c r="M34" s="23"/>
      <c r="N34" s="23"/>
      <c r="O34" s="23"/>
      <c r="P34" s="23"/>
      <c r="Q34" s="23"/>
      <c r="R34" s="23"/>
      <c r="S34" s="23"/>
      <c r="T34" s="23"/>
      <c r="U34" s="23"/>
      <c r="V34" s="23"/>
      <c r="W34" s="23"/>
      <c r="AF34" s="36"/>
      <c r="AG34" s="36"/>
    </row>
    <row r="35" spans="1:33" ht="23.25" customHeight="1">
      <c r="A35" s="86" t="s">
        <v>100</v>
      </c>
      <c r="B35" s="326">
        <f>SUM(B32:B34)</f>
        <v>0</v>
      </c>
      <c r="C35" s="326">
        <f>SUM(C32:C34)</f>
        <v>0</v>
      </c>
      <c r="D35" s="326">
        <f>SUM(D32:D34)</f>
        <v>0</v>
      </c>
      <c r="E35" s="452">
        <f t="shared" si="0"/>
        <v>0</v>
      </c>
      <c r="F35" s="453"/>
      <c r="G35" s="326">
        <f t="shared" si="1"/>
        <v>0</v>
      </c>
      <c r="H35" s="325" t="e">
        <f t="shared" si="2"/>
        <v>#DIV/0!</v>
      </c>
      <c r="I35" s="325" t="e">
        <f t="shared" si="3"/>
        <v>#DIV/0!</v>
      </c>
      <c r="J35" s="22"/>
      <c r="K35" s="118"/>
      <c r="L35" s="119"/>
      <c r="M35" s="119"/>
      <c r="N35" s="119"/>
      <c r="O35" s="119"/>
      <c r="P35" s="119"/>
      <c r="Q35" s="119"/>
      <c r="R35" s="119"/>
      <c r="S35" s="119"/>
      <c r="T35" s="119"/>
      <c r="U35" s="119"/>
      <c r="V35" s="119"/>
      <c r="W35" s="119"/>
      <c r="X35" s="119"/>
      <c r="Y35" s="119"/>
      <c r="Z35" s="119"/>
      <c r="AA35" s="119"/>
      <c r="AB35" s="119"/>
      <c r="AC35" s="369"/>
      <c r="AD35" s="370"/>
      <c r="AE35" s="371"/>
      <c r="AF35" s="36"/>
      <c r="AG35" s="36"/>
    </row>
    <row r="36" spans="1:33" ht="23.25" customHeight="1">
      <c r="A36" s="86" t="s">
        <v>95</v>
      </c>
      <c r="B36" s="111"/>
      <c r="C36" s="111"/>
      <c r="D36" s="111"/>
      <c r="E36" s="452">
        <f t="shared" si="0"/>
        <v>0</v>
      </c>
      <c r="F36" s="453"/>
      <c r="G36" s="326">
        <f t="shared" si="1"/>
        <v>0</v>
      </c>
      <c r="H36" s="325" t="e">
        <f t="shared" si="2"/>
        <v>#DIV/0!</v>
      </c>
      <c r="I36" s="325" t="e">
        <f t="shared" si="3"/>
        <v>#DIV/0!</v>
      </c>
      <c r="J36" s="22"/>
      <c r="K36" s="120"/>
      <c r="L36" s="121"/>
      <c r="M36" s="121"/>
      <c r="N36" s="121"/>
      <c r="O36" s="121"/>
      <c r="P36" s="121"/>
      <c r="Q36" s="121"/>
      <c r="R36" s="121"/>
      <c r="S36" s="121"/>
      <c r="T36" s="121"/>
      <c r="U36" s="121"/>
      <c r="V36" s="121"/>
      <c r="W36" s="121"/>
      <c r="X36" s="121"/>
      <c r="Y36" s="121"/>
      <c r="Z36" s="121"/>
      <c r="AA36" s="121"/>
      <c r="AB36" s="121"/>
      <c r="AC36" s="372"/>
      <c r="AD36" s="372"/>
      <c r="AE36" s="373"/>
      <c r="AF36" s="36"/>
      <c r="AG36" s="36"/>
    </row>
    <row r="37" spans="1:33" ht="23.25" customHeight="1">
      <c r="A37" s="86" t="s">
        <v>101</v>
      </c>
      <c r="B37" s="326">
        <f>SUM(B35:B36)</f>
        <v>0</v>
      </c>
      <c r="C37" s="326">
        <f>SUM(C35:C36)</f>
        <v>0</v>
      </c>
      <c r="D37" s="326">
        <f>SUM(D35:D36)</f>
        <v>0</v>
      </c>
      <c r="E37" s="452">
        <f t="shared" si="0"/>
        <v>0</v>
      </c>
      <c r="F37" s="453"/>
      <c r="G37" s="326">
        <f t="shared" si="1"/>
        <v>0</v>
      </c>
      <c r="H37" s="325" t="e">
        <f t="shared" si="2"/>
        <v>#DIV/0!</v>
      </c>
      <c r="I37" s="325" t="e">
        <f t="shared" si="3"/>
        <v>#DIV/0!</v>
      </c>
      <c r="J37" s="22"/>
      <c r="K37" s="120"/>
      <c r="L37" s="121"/>
      <c r="M37" s="121"/>
      <c r="N37" s="121"/>
      <c r="O37" s="121"/>
      <c r="P37" s="121"/>
      <c r="Q37" s="121"/>
      <c r="R37" s="121"/>
      <c r="S37" s="121"/>
      <c r="T37" s="121"/>
      <c r="U37" s="121"/>
      <c r="V37" s="121"/>
      <c r="W37" s="121"/>
      <c r="X37" s="121"/>
      <c r="Y37" s="121"/>
      <c r="Z37" s="121"/>
      <c r="AA37" s="121"/>
      <c r="AB37" s="121"/>
      <c r="AC37" s="372"/>
      <c r="AD37" s="372"/>
      <c r="AE37" s="373"/>
      <c r="AF37" s="36"/>
      <c r="AG37" s="36"/>
    </row>
    <row r="38" spans="1:33" ht="11.25" customHeight="1">
      <c r="A38" s="22"/>
      <c r="B38" s="22"/>
      <c r="C38" s="22"/>
      <c r="D38" s="22"/>
      <c r="E38" s="22"/>
      <c r="F38" s="22"/>
      <c r="G38" s="22"/>
      <c r="H38" s="22"/>
      <c r="I38" s="22"/>
      <c r="J38" s="22"/>
      <c r="K38" s="120"/>
      <c r="L38" s="121"/>
      <c r="M38" s="121"/>
      <c r="N38" s="121"/>
      <c r="O38" s="121"/>
      <c r="P38" s="121"/>
      <c r="Q38" s="121"/>
      <c r="R38" s="121"/>
      <c r="S38" s="121"/>
      <c r="T38" s="121"/>
      <c r="U38" s="121"/>
      <c r="V38" s="121"/>
      <c r="W38" s="121"/>
      <c r="X38" s="121"/>
      <c r="Y38" s="121"/>
      <c r="Z38" s="121"/>
      <c r="AA38" s="121"/>
      <c r="AB38" s="121"/>
      <c r="AC38" s="372"/>
      <c r="AD38" s="372"/>
      <c r="AE38" s="373"/>
      <c r="AF38" s="36"/>
      <c r="AG38" s="36"/>
    </row>
    <row r="39" spans="1:33" ht="15" customHeight="1">
      <c r="A39" s="22" t="s">
        <v>109</v>
      </c>
      <c r="B39" s="22"/>
      <c r="C39" s="22"/>
      <c r="D39" s="22"/>
      <c r="E39" s="22"/>
      <c r="F39" s="22"/>
      <c r="G39" s="22"/>
      <c r="H39" s="22"/>
      <c r="I39" s="22"/>
      <c r="J39" s="22"/>
      <c r="K39" s="120"/>
      <c r="L39" s="121"/>
      <c r="M39" s="121"/>
      <c r="N39" s="121"/>
      <c r="O39" s="121"/>
      <c r="P39" s="121"/>
      <c r="Q39" s="121"/>
      <c r="R39" s="121"/>
      <c r="S39" s="121"/>
      <c r="T39" s="121"/>
      <c r="U39" s="121"/>
      <c r="V39" s="121"/>
      <c r="W39" s="121"/>
      <c r="X39" s="121"/>
      <c r="Y39" s="121"/>
      <c r="Z39" s="121"/>
      <c r="AA39" s="121"/>
      <c r="AB39" s="121"/>
      <c r="AC39" s="372"/>
      <c r="AD39" s="372"/>
      <c r="AE39" s="373"/>
      <c r="AF39" s="36"/>
      <c r="AG39" s="36"/>
    </row>
    <row r="40" spans="1:33" ht="15" customHeight="1">
      <c r="A40" s="446" t="s">
        <v>102</v>
      </c>
      <c r="B40" s="505"/>
      <c r="C40" s="91" t="s">
        <v>278</v>
      </c>
      <c r="D40" s="91" t="s">
        <v>261</v>
      </c>
      <c r="E40" s="446" t="s">
        <v>103</v>
      </c>
      <c r="F40" s="517"/>
      <c r="G40" s="517"/>
      <c r="H40" s="517"/>
      <c r="I40" s="505"/>
      <c r="J40" s="22"/>
      <c r="K40" s="120"/>
      <c r="L40" s="121"/>
      <c r="M40" s="121"/>
      <c r="N40" s="121"/>
      <c r="O40" s="121"/>
      <c r="P40" s="121"/>
      <c r="Q40" s="121"/>
      <c r="R40" s="121"/>
      <c r="S40" s="121"/>
      <c r="T40" s="121"/>
      <c r="U40" s="121"/>
      <c r="V40" s="121"/>
      <c r="W40" s="121"/>
      <c r="X40" s="121"/>
      <c r="Y40" s="121"/>
      <c r="Z40" s="121"/>
      <c r="AA40" s="121"/>
      <c r="AB40" s="121"/>
      <c r="AC40" s="372"/>
      <c r="AD40" s="372"/>
      <c r="AE40" s="373"/>
      <c r="AF40" s="36"/>
      <c r="AG40" s="36"/>
    </row>
    <row r="41" spans="1:33" ht="7.5" customHeight="1">
      <c r="A41" s="88"/>
      <c r="B41" s="94"/>
      <c r="C41" s="95" t="s">
        <v>5</v>
      </c>
      <c r="D41" s="95" t="s">
        <v>5</v>
      </c>
      <c r="E41" s="508"/>
      <c r="F41" s="509"/>
      <c r="G41" s="509"/>
      <c r="H41" s="509"/>
      <c r="I41" s="510"/>
      <c r="J41" s="22"/>
      <c r="K41" s="120"/>
      <c r="L41" s="121"/>
      <c r="M41" s="121"/>
      <c r="N41" s="121"/>
      <c r="O41" s="121"/>
      <c r="P41" s="121"/>
      <c r="Q41" s="121"/>
      <c r="R41" s="121"/>
      <c r="S41" s="121"/>
      <c r="T41" s="121"/>
      <c r="U41" s="121"/>
      <c r="V41" s="121"/>
      <c r="W41" s="121"/>
      <c r="X41" s="121"/>
      <c r="Y41" s="121"/>
      <c r="Z41" s="121"/>
      <c r="AA41" s="121"/>
      <c r="AB41" s="121"/>
      <c r="AC41" s="372"/>
      <c r="AD41" s="372"/>
      <c r="AE41" s="373"/>
      <c r="AF41" s="36"/>
      <c r="AG41" s="36"/>
    </row>
    <row r="42" spans="1:33" ht="22.5" customHeight="1">
      <c r="A42" s="499"/>
      <c r="B42" s="500"/>
      <c r="C42" s="503"/>
      <c r="D42" s="503"/>
      <c r="E42" s="511"/>
      <c r="F42" s="512"/>
      <c r="G42" s="512"/>
      <c r="H42" s="512"/>
      <c r="I42" s="513"/>
      <c r="J42" s="22"/>
      <c r="K42" s="122"/>
      <c r="L42" s="123"/>
      <c r="M42" s="123"/>
      <c r="N42" s="123"/>
      <c r="O42" s="123"/>
      <c r="P42" s="123"/>
      <c r="Q42" s="123"/>
      <c r="R42" s="123"/>
      <c r="S42" s="123"/>
      <c r="T42" s="123"/>
      <c r="U42" s="123"/>
      <c r="V42" s="123"/>
      <c r="W42" s="123"/>
      <c r="X42" s="123"/>
      <c r="Y42" s="123"/>
      <c r="Z42" s="123"/>
      <c r="AA42" s="123"/>
      <c r="AB42" s="123"/>
      <c r="AC42" s="374"/>
      <c r="AD42" s="374"/>
      <c r="AE42" s="375"/>
      <c r="AF42" s="36"/>
      <c r="AG42" s="36"/>
    </row>
    <row r="43" spans="1:33" ht="18.75" customHeight="1">
      <c r="A43" s="501"/>
      <c r="B43" s="502"/>
      <c r="C43" s="504"/>
      <c r="D43" s="504"/>
      <c r="E43" s="514"/>
      <c r="F43" s="515"/>
      <c r="G43" s="515"/>
      <c r="H43" s="515"/>
      <c r="I43" s="516"/>
      <c r="J43" s="22"/>
      <c r="K43" s="104"/>
      <c r="L43" s="105" t="s">
        <v>223</v>
      </c>
      <c r="M43" s="105"/>
      <c r="N43" s="105"/>
      <c r="O43" s="105"/>
      <c r="P43" s="105"/>
      <c r="Q43" s="105"/>
      <c r="R43" s="105"/>
      <c r="S43" s="105"/>
      <c r="T43" s="105"/>
      <c r="U43" s="105" t="s">
        <v>104</v>
      </c>
      <c r="V43" s="106"/>
      <c r="W43" s="105"/>
      <c r="X43" s="105" t="s">
        <v>139</v>
      </c>
      <c r="Y43" s="105"/>
      <c r="Z43" s="105"/>
      <c r="AA43" s="105"/>
      <c r="AB43" s="105" t="s">
        <v>140</v>
      </c>
      <c r="AC43" s="105"/>
      <c r="AD43" s="106"/>
      <c r="AE43" s="107" t="s">
        <v>105</v>
      </c>
      <c r="AF43" s="36"/>
      <c r="AG43" s="36"/>
    </row>
    <row r="44" spans="1:33" ht="15" customHeight="1">
      <c r="A44" s="22"/>
      <c r="B44" s="22"/>
      <c r="C44" s="22"/>
      <c r="D44" s="22"/>
      <c r="E44" s="22"/>
      <c r="F44" s="22"/>
      <c r="G44" s="22"/>
      <c r="H44" s="22"/>
      <c r="I44" s="22"/>
      <c r="J44" s="22"/>
      <c r="K44" s="25"/>
      <c r="L44" s="25"/>
      <c r="M44" s="25"/>
      <c r="N44" s="25"/>
      <c r="O44" s="25"/>
      <c r="P44" s="25"/>
      <c r="Q44" s="25"/>
      <c r="R44" s="25"/>
      <c r="S44" s="25"/>
      <c r="T44" s="25"/>
      <c r="U44" s="25"/>
      <c r="V44" s="25"/>
      <c r="W44" s="25"/>
      <c r="X44" s="25"/>
      <c r="Y44" s="25"/>
      <c r="Z44" s="25"/>
      <c r="AA44" s="25"/>
      <c r="AB44" s="25"/>
      <c r="AC44" s="25"/>
      <c r="AD44" s="25"/>
      <c r="AE44" s="20"/>
      <c r="AF44" s="36"/>
      <c r="AG44" s="36"/>
    </row>
    <row r="45" spans="1:31" ht="30" customHeight="1">
      <c r="A45" s="22"/>
      <c r="B45" s="22"/>
      <c r="C45" s="22"/>
      <c r="D45" s="22"/>
      <c r="E45" s="22"/>
      <c r="F45" s="22"/>
      <c r="J45" s="22"/>
      <c r="K45" s="25"/>
      <c r="L45" s="25"/>
      <c r="M45" s="25"/>
      <c r="N45" s="25"/>
      <c r="O45" s="25"/>
      <c r="P45" s="25"/>
      <c r="Q45" s="25"/>
      <c r="R45" s="25"/>
      <c r="S45" s="25"/>
      <c r="T45" s="25"/>
      <c r="U45" s="25"/>
      <c r="V45" s="25"/>
      <c r="W45" s="25"/>
      <c r="X45" s="25"/>
      <c r="Y45" s="25"/>
      <c r="Z45" s="25"/>
      <c r="AA45" s="25"/>
      <c r="AB45" s="25"/>
      <c r="AC45" s="25"/>
      <c r="AD45" s="25"/>
      <c r="AE45" s="25"/>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selectLockedCells="1"/>
  <mergeCells count="84">
    <mergeCell ref="A29:A30"/>
    <mergeCell ref="C29:C30"/>
    <mergeCell ref="E29:I29"/>
    <mergeCell ref="E22:F22"/>
    <mergeCell ref="B19:B20"/>
    <mergeCell ref="B29:B30"/>
    <mergeCell ref="E23:F23"/>
    <mergeCell ref="C19:C20"/>
    <mergeCell ref="A19:A20"/>
    <mergeCell ref="A42:B43"/>
    <mergeCell ref="C42:C43"/>
    <mergeCell ref="D42:D43"/>
    <mergeCell ref="A40:B40"/>
    <mergeCell ref="E35:F35"/>
    <mergeCell ref="E32:F32"/>
    <mergeCell ref="E41:I43"/>
    <mergeCell ref="E37:F37"/>
    <mergeCell ref="E40:I40"/>
    <mergeCell ref="A31:A32"/>
    <mergeCell ref="E36:F36"/>
    <mergeCell ref="E33:F33"/>
    <mergeCell ref="E19:I19"/>
    <mergeCell ref="K29:N31"/>
    <mergeCell ref="L23:N26"/>
    <mergeCell ref="E34:F34"/>
    <mergeCell ref="K32:N33"/>
    <mergeCell ref="L27:N28"/>
    <mergeCell ref="E24:F24"/>
    <mergeCell ref="L10:L22"/>
    <mergeCell ref="M10:N14"/>
    <mergeCell ref="E26:F26"/>
    <mergeCell ref="M15:N22"/>
    <mergeCell ref="E20:F20"/>
    <mergeCell ref="E25:F25"/>
    <mergeCell ref="A1:AE1"/>
    <mergeCell ref="AE4:AE5"/>
    <mergeCell ref="L5:M5"/>
    <mergeCell ref="W4:AD5"/>
    <mergeCell ref="B5:E6"/>
    <mergeCell ref="A5:A6"/>
    <mergeCell ref="K4:K5"/>
    <mergeCell ref="D29:D30"/>
    <mergeCell ref="K6:K28"/>
    <mergeCell ref="B7:E9"/>
    <mergeCell ref="A16:I17"/>
    <mergeCell ref="H10:I11"/>
    <mergeCell ref="H8:I9"/>
    <mergeCell ref="D19:D20"/>
    <mergeCell ref="E30:F30"/>
    <mergeCell ref="A3:A4"/>
    <mergeCell ref="U13:V13"/>
    <mergeCell ref="A12:I14"/>
    <mergeCell ref="H3:I5"/>
    <mergeCell ref="O4:V5"/>
    <mergeCell ref="B3:E4"/>
    <mergeCell ref="G3:G5"/>
    <mergeCell ref="L4:M4"/>
    <mergeCell ref="A7:A9"/>
    <mergeCell ref="T8:T9"/>
    <mergeCell ref="H6:I7"/>
    <mergeCell ref="L6:N9"/>
    <mergeCell ref="S8:S9"/>
    <mergeCell ref="W8:Y9"/>
    <mergeCell ref="O8:Q9"/>
    <mergeCell ref="G8:G9"/>
    <mergeCell ref="R8:R9"/>
    <mergeCell ref="AC35:AE42"/>
    <mergeCell ref="G10:G11"/>
    <mergeCell ref="AE6:AE9"/>
    <mergeCell ref="AE32:AE33"/>
    <mergeCell ref="AA8:AA9"/>
    <mergeCell ref="AE10:AE14"/>
    <mergeCell ref="Z8:Z9"/>
    <mergeCell ref="AC13:AD13"/>
    <mergeCell ref="AB8:AB9"/>
    <mergeCell ref="G6:G7"/>
    <mergeCell ref="AC8:AD9"/>
    <mergeCell ref="U8:V9"/>
    <mergeCell ref="AC16:AD16"/>
    <mergeCell ref="W16:Y16"/>
    <mergeCell ref="U16:V16"/>
    <mergeCell ref="O16:Q16"/>
    <mergeCell ref="O13:Q13"/>
    <mergeCell ref="W13:Y13"/>
  </mergeCells>
  <printOptions/>
  <pageMargins left="0.5905511811023623" right="0.3937007874015748" top="0.7086614173228347" bottom="0.7086614173228347" header="0.5118110236220472" footer="0.5118110236220472"/>
  <pageSetup horizontalDpi="600" verticalDpi="600" orientation="landscape" paperSize="9" scale="78" r:id="rId4"/>
  <drawing r:id="rId3"/>
  <legacyDrawing r:id="rId2"/>
</worksheet>
</file>

<file path=xl/worksheets/sheet10.xml><?xml version="1.0" encoding="utf-8"?>
<worksheet xmlns="http://schemas.openxmlformats.org/spreadsheetml/2006/main" xmlns:r="http://schemas.openxmlformats.org/officeDocument/2006/relationships">
  <sheetPr>
    <tabColor rgb="FFCCFFFF"/>
  </sheetPr>
  <dimension ref="A1:N36"/>
  <sheetViews>
    <sheetView view="pageBreakPreview" zoomScaleSheetLayoutView="100" zoomScalePageLayoutView="0" workbookViewId="0" topLeftCell="A13">
      <selection activeCell="A32" sqref="A32"/>
    </sheetView>
  </sheetViews>
  <sheetFormatPr defaultColWidth="9.00390625" defaultRowHeight="13.5"/>
  <cols>
    <col min="1" max="1" width="39.75390625" style="1" customWidth="1"/>
    <col min="2" max="2" width="23.00390625" style="1" customWidth="1"/>
    <col min="3" max="3" width="8.75390625" style="1" customWidth="1"/>
    <col min="4" max="4" width="11.625" style="1" customWidth="1"/>
    <col min="5" max="5" width="14.75390625" style="1" customWidth="1"/>
    <col min="6" max="6" width="15.75390625" style="1" customWidth="1"/>
    <col min="7" max="7" width="12.625" style="1" customWidth="1"/>
    <col min="8" max="8" width="2.875" style="1" customWidth="1"/>
    <col min="9" max="9" width="12.625" style="1" customWidth="1"/>
    <col min="10" max="10" width="2.50390625" style="1" customWidth="1"/>
    <col min="11" max="11" width="12.625" style="1" customWidth="1"/>
    <col min="12" max="12" width="2.50390625" style="1" customWidth="1"/>
    <col min="13" max="14" width="11.50390625" style="1" customWidth="1"/>
    <col min="15" max="16384" width="9.00390625" style="1" customWidth="1"/>
  </cols>
  <sheetData>
    <row r="1" ht="14.25">
      <c r="A1" s="5" t="s">
        <v>226</v>
      </c>
    </row>
    <row r="2" spans="1:13" ht="37.5" customHeight="1">
      <c r="A2" s="650" t="s">
        <v>305</v>
      </c>
      <c r="B2" s="650"/>
      <c r="C2" s="650"/>
      <c r="D2" s="650"/>
      <c r="E2" s="650"/>
      <c r="F2" s="650"/>
      <c r="G2" s="650"/>
      <c r="H2" s="650"/>
      <c r="I2" s="650"/>
      <c r="J2" s="650"/>
      <c r="K2" s="650"/>
      <c r="L2" s="237"/>
      <c r="M2" s="174"/>
    </row>
    <row r="3" spans="1:14" ht="22.5" customHeight="1">
      <c r="A3" s="19"/>
      <c r="F3" s="83" t="s">
        <v>166</v>
      </c>
      <c r="G3" s="653"/>
      <c r="H3" s="653"/>
      <c r="I3" s="653"/>
      <c r="J3" s="653"/>
      <c r="K3" s="653"/>
      <c r="L3" s="244"/>
      <c r="M3" s="173"/>
      <c r="N3" s="76"/>
    </row>
    <row r="4" ht="14.25"/>
    <row r="5" spans="1:12" ht="22.5" customHeight="1">
      <c r="A5" s="645" t="s">
        <v>53</v>
      </c>
      <c r="B5" s="651" t="s">
        <v>146</v>
      </c>
      <c r="C5" s="654" t="s">
        <v>336</v>
      </c>
      <c r="D5" s="639"/>
      <c r="E5" s="651" t="s">
        <v>337</v>
      </c>
      <c r="F5" s="638" t="s">
        <v>228</v>
      </c>
      <c r="G5" s="641"/>
      <c r="H5" s="641"/>
      <c r="I5" s="641"/>
      <c r="J5" s="641"/>
      <c r="K5" s="641"/>
      <c r="L5" s="54"/>
    </row>
    <row r="6" spans="1:12" ht="14.25" customHeight="1">
      <c r="A6" s="646"/>
      <c r="B6" s="652"/>
      <c r="C6" s="621"/>
      <c r="D6" s="622"/>
      <c r="E6" s="652"/>
      <c r="F6" s="143"/>
      <c r="G6" s="145"/>
      <c r="H6" s="145"/>
      <c r="I6" s="15"/>
      <c r="J6" s="15"/>
      <c r="K6" s="46" t="s">
        <v>62</v>
      </c>
      <c r="L6" s="236"/>
    </row>
    <row r="7" spans="1:12" ht="27.75" customHeight="1">
      <c r="A7" s="12" t="s">
        <v>58</v>
      </c>
      <c r="B7" s="12" t="s">
        <v>59</v>
      </c>
      <c r="C7" s="643" t="s">
        <v>60</v>
      </c>
      <c r="D7" s="644"/>
      <c r="E7" s="12" t="s">
        <v>61</v>
      </c>
      <c r="F7" s="48"/>
      <c r="G7" s="648" t="s">
        <v>255</v>
      </c>
      <c r="H7" s="649"/>
      <c r="I7" s="648" t="s">
        <v>257</v>
      </c>
      <c r="J7" s="649"/>
      <c r="K7" s="648" t="s">
        <v>256</v>
      </c>
      <c r="L7" s="649"/>
    </row>
    <row r="8" spans="1:12" s="15" customFormat="1" ht="15.75" customHeight="1">
      <c r="A8" s="144"/>
      <c r="B8" s="53"/>
      <c r="C8" s="645"/>
      <c r="D8" s="645"/>
      <c r="E8" s="53"/>
      <c r="F8" s="141"/>
      <c r="G8" s="245"/>
      <c r="H8" s="248"/>
      <c r="I8" s="246"/>
      <c r="J8" s="243"/>
      <c r="K8" s="178"/>
      <c r="L8" s="250"/>
    </row>
    <row r="9" spans="1:12" s="15" customFormat="1" ht="15.75" customHeight="1">
      <c r="A9" s="75"/>
      <c r="B9" s="52"/>
      <c r="C9" s="646"/>
      <c r="D9" s="646"/>
      <c r="E9" s="52"/>
      <c r="F9" s="140"/>
      <c r="G9" s="246"/>
      <c r="H9" s="243"/>
      <c r="I9" s="246"/>
      <c r="J9" s="243"/>
      <c r="K9" s="178"/>
      <c r="L9" s="175"/>
    </row>
    <row r="10" spans="1:12" s="15" customFormat="1" ht="15.75" customHeight="1">
      <c r="A10" s="75"/>
      <c r="B10" s="52"/>
      <c r="C10" s="646"/>
      <c r="D10" s="646"/>
      <c r="E10" s="52"/>
      <c r="F10" s="140"/>
      <c r="G10" s="246"/>
      <c r="H10" s="243"/>
      <c r="I10" s="246"/>
      <c r="J10" s="243"/>
      <c r="K10" s="178"/>
      <c r="L10" s="175"/>
    </row>
    <row r="11" spans="1:12" s="15" customFormat="1" ht="15.75" customHeight="1">
      <c r="A11" s="75"/>
      <c r="B11" s="52"/>
      <c r="C11" s="646"/>
      <c r="D11" s="646"/>
      <c r="E11" s="52"/>
      <c r="F11" s="140"/>
      <c r="G11" s="246"/>
      <c r="H11" s="243"/>
      <c r="I11" s="246"/>
      <c r="J11" s="243"/>
      <c r="K11" s="178"/>
      <c r="L11" s="175"/>
    </row>
    <row r="12" spans="1:12" s="15" customFormat="1" ht="15.75" customHeight="1">
      <c r="A12" s="52"/>
      <c r="B12" s="52"/>
      <c r="C12" s="646"/>
      <c r="D12" s="646"/>
      <c r="E12" s="52"/>
      <c r="F12" s="140"/>
      <c r="G12" s="246"/>
      <c r="H12" s="243"/>
      <c r="I12" s="246"/>
      <c r="J12" s="243"/>
      <c r="K12" s="178"/>
      <c r="L12" s="175"/>
    </row>
    <row r="13" spans="1:12" s="15" customFormat="1" ht="15.75" customHeight="1">
      <c r="A13" s="52"/>
      <c r="B13" s="52"/>
      <c r="C13" s="646"/>
      <c r="D13" s="646"/>
      <c r="E13" s="52"/>
      <c r="F13" s="140"/>
      <c r="G13" s="246"/>
      <c r="H13" s="243"/>
      <c r="I13" s="246"/>
      <c r="J13" s="243"/>
      <c r="K13" s="178"/>
      <c r="L13" s="175"/>
    </row>
    <row r="14" spans="1:12" s="15" customFormat="1" ht="15.75" customHeight="1">
      <c r="A14" s="47"/>
      <c r="B14" s="47"/>
      <c r="C14" s="647"/>
      <c r="D14" s="647"/>
      <c r="E14" s="47"/>
      <c r="F14" s="176" t="s">
        <v>100</v>
      </c>
      <c r="G14" s="247"/>
      <c r="H14" s="249" t="s">
        <v>79</v>
      </c>
      <c r="I14" s="247"/>
      <c r="J14" s="249" t="s">
        <v>79</v>
      </c>
      <c r="K14" s="257"/>
      <c r="L14" s="258" t="s">
        <v>79</v>
      </c>
    </row>
    <row r="15" spans="1:12" s="15" customFormat="1" ht="15.75" customHeight="1">
      <c r="A15" s="53"/>
      <c r="B15" s="53"/>
      <c r="C15" s="645"/>
      <c r="D15" s="645"/>
      <c r="E15" s="53"/>
      <c r="F15" s="141"/>
      <c r="G15" s="245"/>
      <c r="H15" s="248"/>
      <c r="I15" s="245"/>
      <c r="J15" s="243"/>
      <c r="K15" s="178"/>
      <c r="L15" s="250"/>
    </row>
    <row r="16" spans="1:12" s="15" customFormat="1" ht="15.75" customHeight="1">
      <c r="A16" s="75" t="s">
        <v>138</v>
      </c>
      <c r="B16" s="52" t="s">
        <v>138</v>
      </c>
      <c r="C16" s="646"/>
      <c r="D16" s="646"/>
      <c r="E16" s="52"/>
      <c r="F16" s="140"/>
      <c r="G16" s="246" t="s">
        <v>138</v>
      </c>
      <c r="H16" s="243"/>
      <c r="I16" s="246"/>
      <c r="J16" s="243"/>
      <c r="K16" s="178"/>
      <c r="L16" s="175"/>
    </row>
    <row r="17" spans="1:12" s="15" customFormat="1" ht="15.75" customHeight="1">
      <c r="A17" s="75"/>
      <c r="B17" s="52"/>
      <c r="C17" s="646"/>
      <c r="D17" s="646"/>
      <c r="E17" s="52"/>
      <c r="F17" s="140"/>
      <c r="G17" s="246"/>
      <c r="H17" s="243"/>
      <c r="I17" s="246"/>
      <c r="J17" s="243"/>
      <c r="K17" s="178"/>
      <c r="L17" s="175"/>
    </row>
    <row r="18" spans="1:12" s="15" customFormat="1" ht="15.75" customHeight="1">
      <c r="A18" s="75"/>
      <c r="B18" s="52"/>
      <c r="C18" s="646"/>
      <c r="D18" s="646"/>
      <c r="E18" s="52"/>
      <c r="F18" s="140"/>
      <c r="G18" s="246" t="s">
        <v>137</v>
      </c>
      <c r="H18" s="243"/>
      <c r="I18" s="246"/>
      <c r="J18" s="243"/>
      <c r="K18" s="178"/>
      <c r="L18" s="175"/>
    </row>
    <row r="19" spans="1:12" s="15" customFormat="1" ht="15.75" customHeight="1">
      <c r="A19" s="52" t="s">
        <v>138</v>
      </c>
      <c r="B19" s="52"/>
      <c r="C19" s="646"/>
      <c r="D19" s="646"/>
      <c r="E19" s="52"/>
      <c r="F19" s="140"/>
      <c r="G19" s="246" t="s">
        <v>137</v>
      </c>
      <c r="H19" s="243"/>
      <c r="I19" s="246"/>
      <c r="J19" s="243"/>
      <c r="K19" s="178"/>
      <c r="L19" s="175"/>
    </row>
    <row r="20" spans="1:12" s="15" customFormat="1" ht="15.75" customHeight="1">
      <c r="A20" s="52"/>
      <c r="B20" s="52"/>
      <c r="C20" s="646"/>
      <c r="D20" s="646"/>
      <c r="E20" s="52"/>
      <c r="F20" s="140"/>
      <c r="G20" s="246"/>
      <c r="H20" s="243"/>
      <c r="I20" s="246"/>
      <c r="J20" s="243"/>
      <c r="K20" s="178"/>
      <c r="L20" s="175"/>
    </row>
    <row r="21" spans="1:12" s="15" customFormat="1" ht="15.75" customHeight="1">
      <c r="A21" s="47"/>
      <c r="B21" s="47"/>
      <c r="C21" s="647"/>
      <c r="D21" s="647"/>
      <c r="E21" s="47"/>
      <c r="F21" s="176" t="s">
        <v>100</v>
      </c>
      <c r="G21" s="247"/>
      <c r="H21" s="249" t="s">
        <v>79</v>
      </c>
      <c r="I21" s="247"/>
      <c r="J21" s="249" t="s">
        <v>79</v>
      </c>
      <c r="K21" s="257"/>
      <c r="L21" s="258" t="s">
        <v>79</v>
      </c>
    </row>
    <row r="22" spans="1:12" s="15" customFormat="1" ht="15.75" customHeight="1">
      <c r="A22" s="53"/>
      <c r="B22" s="53"/>
      <c r="C22" s="645" t="s">
        <v>263</v>
      </c>
      <c r="D22" s="645" t="s">
        <v>263</v>
      </c>
      <c r="E22" s="53"/>
      <c r="F22" s="141"/>
      <c r="G22" s="245" t="s">
        <v>137</v>
      </c>
      <c r="H22" s="248"/>
      <c r="I22" s="245"/>
      <c r="J22" s="243"/>
      <c r="K22" s="178"/>
      <c r="L22" s="175"/>
    </row>
    <row r="23" spans="1:12" s="15" customFormat="1" ht="15.75" customHeight="1">
      <c r="A23" s="75" t="s">
        <v>138</v>
      </c>
      <c r="B23" s="52" t="s">
        <v>138</v>
      </c>
      <c r="C23" s="646"/>
      <c r="D23" s="646"/>
      <c r="E23" s="52"/>
      <c r="F23" s="140"/>
      <c r="G23" s="246" t="s">
        <v>137</v>
      </c>
      <c r="H23" s="243"/>
      <c r="I23" s="246"/>
      <c r="J23" s="243"/>
      <c r="K23" s="178"/>
      <c r="L23" s="175"/>
    </row>
    <row r="24" spans="1:12" s="15" customFormat="1" ht="15.75" customHeight="1">
      <c r="A24" s="75"/>
      <c r="B24" s="52"/>
      <c r="C24" s="646"/>
      <c r="D24" s="646"/>
      <c r="E24" s="52"/>
      <c r="F24" s="140"/>
      <c r="G24" s="246"/>
      <c r="H24" s="243"/>
      <c r="I24" s="246"/>
      <c r="J24" s="243"/>
      <c r="K24" s="178"/>
      <c r="L24" s="175"/>
    </row>
    <row r="25" spans="1:12" s="15" customFormat="1" ht="15.75" customHeight="1">
      <c r="A25" s="75"/>
      <c r="B25" s="52"/>
      <c r="C25" s="646"/>
      <c r="D25" s="646"/>
      <c r="E25" s="52"/>
      <c r="F25" s="140"/>
      <c r="G25" s="246" t="s">
        <v>137</v>
      </c>
      <c r="H25" s="243"/>
      <c r="I25" s="246"/>
      <c r="J25" s="243"/>
      <c r="K25" s="178"/>
      <c r="L25" s="175"/>
    </row>
    <row r="26" spans="1:12" s="15" customFormat="1" ht="15.75" customHeight="1">
      <c r="A26" s="52" t="s">
        <v>138</v>
      </c>
      <c r="B26" s="52"/>
      <c r="C26" s="646"/>
      <c r="D26" s="646"/>
      <c r="E26" s="52"/>
      <c r="F26" s="140"/>
      <c r="G26" s="246" t="s">
        <v>137</v>
      </c>
      <c r="H26" s="243"/>
      <c r="I26" s="246"/>
      <c r="J26" s="243"/>
      <c r="K26" s="178"/>
      <c r="L26" s="175"/>
    </row>
    <row r="27" spans="1:12" s="15" customFormat="1" ht="15.75" customHeight="1">
      <c r="A27" s="52"/>
      <c r="B27" s="52"/>
      <c r="C27" s="646"/>
      <c r="D27" s="646"/>
      <c r="E27" s="52"/>
      <c r="F27" s="140"/>
      <c r="G27" s="246" t="s">
        <v>137</v>
      </c>
      <c r="H27" s="243"/>
      <c r="I27" s="246"/>
      <c r="J27" s="243"/>
      <c r="K27" s="178"/>
      <c r="L27" s="175"/>
    </row>
    <row r="28" spans="1:12" s="15" customFormat="1" ht="15.75" customHeight="1" thickBot="1">
      <c r="A28" s="52"/>
      <c r="B28" s="52"/>
      <c r="C28" s="647"/>
      <c r="D28" s="647"/>
      <c r="E28" s="52"/>
      <c r="F28" s="141" t="s">
        <v>100</v>
      </c>
      <c r="G28" s="245"/>
      <c r="H28" s="248" t="s">
        <v>79</v>
      </c>
      <c r="I28" s="245"/>
      <c r="J28" s="248" t="s">
        <v>79</v>
      </c>
      <c r="K28" s="263"/>
      <c r="L28" s="264" t="s">
        <v>79</v>
      </c>
    </row>
    <row r="29" spans="1:12" ht="22.5" customHeight="1" thickTop="1">
      <c r="A29" s="259" t="s">
        <v>57</v>
      </c>
      <c r="B29" s="260"/>
      <c r="C29" s="261"/>
      <c r="D29" s="265"/>
      <c r="E29" s="260"/>
      <c r="F29" s="261"/>
      <c r="G29" s="356">
        <f>G14+G21+G28</f>
        <v>0</v>
      </c>
      <c r="H29" s="267" t="s">
        <v>79</v>
      </c>
      <c r="I29" s="356">
        <f>I14+I21+I28</f>
        <v>0</v>
      </c>
      <c r="J29" s="267" t="s">
        <v>79</v>
      </c>
      <c r="K29" s="356">
        <f>K14+K21+K28</f>
        <v>0</v>
      </c>
      <c r="L29" s="268" t="s">
        <v>79</v>
      </c>
    </row>
    <row r="30" spans="1:12" ht="22.5" customHeight="1">
      <c r="A30" s="137" t="s">
        <v>333</v>
      </c>
      <c r="B30" s="15"/>
      <c r="C30" s="15"/>
      <c r="D30" s="15"/>
      <c r="E30" s="15"/>
      <c r="F30" s="15"/>
      <c r="G30" s="177"/>
      <c r="H30" s="177"/>
      <c r="I30" s="177"/>
      <c r="J30" s="177"/>
      <c r="K30" s="178"/>
      <c r="L30" s="178"/>
    </row>
    <row r="31" ht="16.5" customHeight="1">
      <c r="A31" s="363" t="s">
        <v>338</v>
      </c>
    </row>
    <row r="32" spans="1:10" ht="16.5" customHeight="1">
      <c r="A32" s="363" t="s">
        <v>306</v>
      </c>
      <c r="G32" s="109"/>
      <c r="H32" s="109"/>
      <c r="I32" s="109"/>
      <c r="J32" s="109"/>
    </row>
    <row r="33" ht="16.5" customHeight="1">
      <c r="A33" s="363" t="s">
        <v>339</v>
      </c>
    </row>
    <row r="34" ht="16.5" customHeight="1">
      <c r="A34" s="363" t="s">
        <v>227</v>
      </c>
    </row>
    <row r="35" ht="16.5" customHeight="1">
      <c r="A35" s="363" t="s">
        <v>335</v>
      </c>
    </row>
    <row r="36" ht="16.5" customHeight="1">
      <c r="A36" s="363" t="s">
        <v>334</v>
      </c>
    </row>
  </sheetData>
  <sheetProtection/>
  <mergeCells count="17">
    <mergeCell ref="F5:K5"/>
    <mergeCell ref="K7:L7"/>
    <mergeCell ref="I7:J7"/>
    <mergeCell ref="G7:H7"/>
    <mergeCell ref="A2:K2"/>
    <mergeCell ref="A5:A6"/>
    <mergeCell ref="E5:E6"/>
    <mergeCell ref="B5:B6"/>
    <mergeCell ref="G3:K3"/>
    <mergeCell ref="C5:D6"/>
    <mergeCell ref="C7:D7"/>
    <mergeCell ref="C8:C14"/>
    <mergeCell ref="C15:C21"/>
    <mergeCell ref="C22:C28"/>
    <mergeCell ref="D8:D14"/>
    <mergeCell ref="D15:D21"/>
    <mergeCell ref="D22:D28"/>
  </mergeCells>
  <dataValidations count="2">
    <dataValidation type="list" allowBlank="1" showInputMessage="1" showErrorMessage="1" sqref="C8:C28">
      <formula1>"実施,中止,変更,延期"</formula1>
    </dataValidation>
    <dataValidation type="list" allowBlank="1" showInputMessage="1" showErrorMessage="1" sqref="D8:D28">
      <formula1>"　,決定,見込み"</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85" r:id="rId4"/>
  <drawing r:id="rId3"/>
  <legacyDrawing r:id="rId2"/>
</worksheet>
</file>

<file path=xl/worksheets/sheet11.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E10" sqref="E10"/>
    </sheetView>
  </sheetViews>
  <sheetFormatPr defaultColWidth="9.00390625" defaultRowHeight="13.5"/>
  <cols>
    <col min="1" max="1" width="39.75390625" style="1" customWidth="1"/>
    <col min="2" max="2" width="24.125" style="1" customWidth="1"/>
    <col min="3" max="3" width="8.75390625" style="1" customWidth="1"/>
    <col min="4" max="4" width="11.625" style="1" customWidth="1"/>
    <col min="5" max="5" width="14.75390625" style="1" customWidth="1"/>
    <col min="6" max="6" width="17.875" style="1" customWidth="1"/>
    <col min="7" max="7" width="13.125" style="1" customWidth="1"/>
    <col min="8" max="8" width="2.875" style="1" customWidth="1"/>
    <col min="9" max="9" width="13.125" style="1" customWidth="1"/>
    <col min="10" max="10" width="2.50390625" style="1" customWidth="1"/>
    <col min="11" max="11" width="13.125" style="1" customWidth="1"/>
    <col min="12" max="12" width="2.50390625" style="1" customWidth="1"/>
    <col min="13" max="14" width="11.50390625" style="1" customWidth="1"/>
    <col min="15" max="16384" width="9.00390625" style="1" customWidth="1"/>
  </cols>
  <sheetData>
    <row r="1" ht="14.25">
      <c r="A1" s="5" t="s">
        <v>226</v>
      </c>
    </row>
    <row r="2" spans="1:13" ht="37.5" customHeight="1">
      <c r="A2" s="650" t="s">
        <v>324</v>
      </c>
      <c r="B2" s="650"/>
      <c r="C2" s="650"/>
      <c r="D2" s="650"/>
      <c r="E2" s="650"/>
      <c r="F2" s="650"/>
      <c r="G2" s="650"/>
      <c r="H2" s="650"/>
      <c r="I2" s="650"/>
      <c r="J2" s="650"/>
      <c r="K2" s="650"/>
      <c r="L2" s="237"/>
      <c r="M2" s="174"/>
    </row>
    <row r="3" spans="1:14" ht="22.5" customHeight="1">
      <c r="A3" s="19"/>
      <c r="F3" s="83" t="s">
        <v>166</v>
      </c>
      <c r="G3" s="653"/>
      <c r="H3" s="653"/>
      <c r="I3" s="653"/>
      <c r="J3" s="653"/>
      <c r="K3" s="653"/>
      <c r="L3" s="244"/>
      <c r="M3" s="173"/>
      <c r="N3" s="76"/>
    </row>
    <row r="4" ht="14.25"/>
    <row r="5" spans="1:12" ht="30" customHeight="1">
      <c r="A5" s="645" t="s">
        <v>53</v>
      </c>
      <c r="B5" s="651" t="s">
        <v>146</v>
      </c>
      <c r="C5" s="654" t="s">
        <v>239</v>
      </c>
      <c r="D5" s="639"/>
      <c r="E5" s="651" t="s">
        <v>337</v>
      </c>
      <c r="F5" s="638" t="s">
        <v>228</v>
      </c>
      <c r="G5" s="641"/>
      <c r="H5" s="641"/>
      <c r="I5" s="641"/>
      <c r="J5" s="641"/>
      <c r="K5" s="641"/>
      <c r="L5" s="54"/>
    </row>
    <row r="6" spans="1:12" ht="14.25" customHeight="1">
      <c r="A6" s="646"/>
      <c r="B6" s="652"/>
      <c r="C6" s="621"/>
      <c r="D6" s="622"/>
      <c r="E6" s="652"/>
      <c r="F6" s="143"/>
      <c r="G6" s="145"/>
      <c r="H6" s="145"/>
      <c r="I6" s="15"/>
      <c r="J6" s="15"/>
      <c r="K6" s="46" t="s">
        <v>62</v>
      </c>
      <c r="L6" s="236"/>
    </row>
    <row r="7" spans="1:12" ht="31.5" customHeight="1">
      <c r="A7" s="12" t="s">
        <v>58</v>
      </c>
      <c r="B7" s="12" t="s">
        <v>59</v>
      </c>
      <c r="C7" s="643" t="s">
        <v>60</v>
      </c>
      <c r="D7" s="644"/>
      <c r="E7" s="12" t="s">
        <v>61</v>
      </c>
      <c r="F7" s="48"/>
      <c r="G7" s="648" t="s">
        <v>255</v>
      </c>
      <c r="H7" s="649"/>
      <c r="I7" s="648" t="s">
        <v>257</v>
      </c>
      <c r="J7" s="649"/>
      <c r="K7" s="648" t="s">
        <v>256</v>
      </c>
      <c r="L7" s="649"/>
    </row>
    <row r="8" spans="1:12" s="15" customFormat="1" ht="18" customHeight="1">
      <c r="A8" s="144" t="s">
        <v>248</v>
      </c>
      <c r="B8" s="53"/>
      <c r="C8" s="645" t="s">
        <v>340</v>
      </c>
      <c r="D8" s="645" t="s">
        <v>265</v>
      </c>
      <c r="E8" s="53"/>
      <c r="F8" s="141" t="s">
        <v>246</v>
      </c>
      <c r="G8" s="245">
        <v>100000</v>
      </c>
      <c r="H8" s="305" t="s">
        <v>79</v>
      </c>
      <c r="I8" s="245">
        <v>100000</v>
      </c>
      <c r="J8" s="306" t="s">
        <v>79</v>
      </c>
      <c r="K8" s="178">
        <f>G8-I8</f>
        <v>0</v>
      </c>
      <c r="L8" s="310" t="s">
        <v>79</v>
      </c>
    </row>
    <row r="9" spans="1:12" s="15" customFormat="1" ht="18" customHeight="1">
      <c r="A9" s="75" t="s">
        <v>138</v>
      </c>
      <c r="B9" s="52" t="s">
        <v>138</v>
      </c>
      <c r="C9" s="646"/>
      <c r="D9" s="646"/>
      <c r="E9" s="52"/>
      <c r="F9" s="140" t="s">
        <v>247</v>
      </c>
      <c r="G9" s="246">
        <v>3000</v>
      </c>
      <c r="H9" s="306" t="s">
        <v>79</v>
      </c>
      <c r="I9" s="246">
        <v>3000</v>
      </c>
      <c r="J9" s="306" t="s">
        <v>79</v>
      </c>
      <c r="K9" s="178">
        <f>G9-I9</f>
        <v>0</v>
      </c>
      <c r="L9" s="311" t="s">
        <v>79</v>
      </c>
    </row>
    <row r="10" spans="1:12" s="15" customFormat="1" ht="18" customHeight="1">
      <c r="A10" s="75" t="s">
        <v>259</v>
      </c>
      <c r="B10" s="52" t="s">
        <v>252</v>
      </c>
      <c r="C10" s="646"/>
      <c r="D10" s="646"/>
      <c r="E10" s="52"/>
      <c r="F10" s="140" t="s">
        <v>240</v>
      </c>
      <c r="G10" s="246">
        <v>20000</v>
      </c>
      <c r="H10" s="306" t="s">
        <v>79</v>
      </c>
      <c r="I10" s="246">
        <v>50000</v>
      </c>
      <c r="J10" s="306" t="s">
        <v>79</v>
      </c>
      <c r="K10" s="178">
        <f>G10-I10</f>
        <v>-30000</v>
      </c>
      <c r="L10" s="311" t="s">
        <v>79</v>
      </c>
    </row>
    <row r="11" spans="1:12" s="15" customFormat="1" ht="18" customHeight="1">
      <c r="A11" s="52" t="s">
        <v>138</v>
      </c>
      <c r="B11" s="52" t="s">
        <v>342</v>
      </c>
      <c r="C11" s="646"/>
      <c r="D11" s="646"/>
      <c r="E11" s="52"/>
      <c r="F11" s="140"/>
      <c r="G11" s="246"/>
      <c r="H11" s="306"/>
      <c r="I11" s="246"/>
      <c r="J11" s="306"/>
      <c r="K11" s="178"/>
      <c r="L11" s="311"/>
    </row>
    <row r="12" spans="1:12" s="15" customFormat="1" ht="18" customHeight="1">
      <c r="A12" s="52"/>
      <c r="B12" s="52"/>
      <c r="C12" s="646"/>
      <c r="D12" s="646"/>
      <c r="E12" s="52"/>
      <c r="F12" s="140"/>
      <c r="G12" s="246"/>
      <c r="H12" s="306"/>
      <c r="I12" s="246"/>
      <c r="J12" s="306"/>
      <c r="K12" s="178"/>
      <c r="L12" s="311"/>
    </row>
    <row r="13" spans="1:12" s="15" customFormat="1" ht="18" customHeight="1">
      <c r="A13" s="47"/>
      <c r="B13" s="47"/>
      <c r="C13" s="647"/>
      <c r="D13" s="647"/>
      <c r="E13" s="47"/>
      <c r="F13" s="176" t="s">
        <v>100</v>
      </c>
      <c r="G13" s="247">
        <f>SUM(G8:G12)</f>
        <v>123000</v>
      </c>
      <c r="H13" s="307" t="s">
        <v>79</v>
      </c>
      <c r="I13" s="247">
        <f>SUM(I8:I12)</f>
        <v>153000</v>
      </c>
      <c r="J13" s="307" t="s">
        <v>79</v>
      </c>
      <c r="K13" s="257">
        <f>SUM(K8:K12)</f>
        <v>-30000</v>
      </c>
      <c r="L13" s="312" t="s">
        <v>79</v>
      </c>
    </row>
    <row r="14" spans="1:12" s="15" customFormat="1" ht="18" customHeight="1">
      <c r="A14" s="144"/>
      <c r="B14" s="53"/>
      <c r="C14" s="645" t="s">
        <v>264</v>
      </c>
      <c r="D14" s="645" t="s">
        <v>265</v>
      </c>
      <c r="E14" s="53"/>
      <c r="F14" s="141" t="s">
        <v>246</v>
      </c>
      <c r="G14" s="245">
        <v>100000</v>
      </c>
      <c r="H14" s="305" t="s">
        <v>79</v>
      </c>
      <c r="I14" s="245">
        <v>0</v>
      </c>
      <c r="J14" s="306" t="s">
        <v>79</v>
      </c>
      <c r="K14" s="178">
        <f>G14-I14</f>
        <v>100000</v>
      </c>
      <c r="L14" s="310" t="s">
        <v>79</v>
      </c>
    </row>
    <row r="15" spans="1:12" s="15" customFormat="1" ht="18" customHeight="1">
      <c r="A15" s="75" t="s">
        <v>138</v>
      </c>
      <c r="B15" s="52" t="s">
        <v>138</v>
      </c>
      <c r="C15" s="646"/>
      <c r="D15" s="646"/>
      <c r="E15" s="52" t="s">
        <v>243</v>
      </c>
      <c r="F15" s="140" t="s">
        <v>247</v>
      </c>
      <c r="G15" s="246">
        <v>3000</v>
      </c>
      <c r="H15" s="306" t="s">
        <v>79</v>
      </c>
      <c r="I15" s="246">
        <v>5000</v>
      </c>
      <c r="J15" s="306" t="s">
        <v>79</v>
      </c>
      <c r="K15" s="178">
        <f>G15-I15</f>
        <v>-2000</v>
      </c>
      <c r="L15" s="311" t="s">
        <v>79</v>
      </c>
    </row>
    <row r="16" spans="1:12" s="15" customFormat="1" ht="18" customHeight="1">
      <c r="A16" s="75" t="s">
        <v>345</v>
      </c>
      <c r="B16" s="52" t="s">
        <v>243</v>
      </c>
      <c r="C16" s="646"/>
      <c r="D16" s="646"/>
      <c r="E16" s="52" t="s">
        <v>244</v>
      </c>
      <c r="F16" s="140" t="s">
        <v>240</v>
      </c>
      <c r="G16" s="246">
        <v>20000</v>
      </c>
      <c r="H16" s="306" t="s">
        <v>79</v>
      </c>
      <c r="I16" s="246">
        <v>0</v>
      </c>
      <c r="J16" s="306" t="s">
        <v>79</v>
      </c>
      <c r="K16" s="178">
        <f>G16-I16</f>
        <v>20000</v>
      </c>
      <c r="L16" s="311" t="s">
        <v>79</v>
      </c>
    </row>
    <row r="17" spans="1:12" s="15" customFormat="1" ht="18" customHeight="1">
      <c r="A17" s="52" t="s">
        <v>138</v>
      </c>
      <c r="B17" s="52" t="s">
        <v>343</v>
      </c>
      <c r="C17" s="646"/>
      <c r="D17" s="646"/>
      <c r="E17" s="52" t="s">
        <v>245</v>
      </c>
      <c r="F17" s="140" t="s">
        <v>20</v>
      </c>
      <c r="G17" s="246">
        <v>17500</v>
      </c>
      <c r="H17" s="306" t="s">
        <v>79</v>
      </c>
      <c r="I17" s="246">
        <v>0</v>
      </c>
      <c r="J17" s="306" t="s">
        <v>79</v>
      </c>
      <c r="K17" s="178">
        <f>G17-I17</f>
        <v>17500</v>
      </c>
      <c r="L17" s="311" t="s">
        <v>79</v>
      </c>
    </row>
    <row r="18" spans="1:12" s="15" customFormat="1" ht="18" customHeight="1">
      <c r="A18" s="52"/>
      <c r="B18" s="52"/>
      <c r="C18" s="646"/>
      <c r="D18" s="646"/>
      <c r="E18" s="52"/>
      <c r="F18" s="140"/>
      <c r="G18" s="246"/>
      <c r="H18" s="306"/>
      <c r="I18" s="246"/>
      <c r="J18" s="306"/>
      <c r="K18" s="178"/>
      <c r="L18" s="311"/>
    </row>
    <row r="19" spans="1:12" s="15" customFormat="1" ht="18" customHeight="1">
      <c r="A19" s="47"/>
      <c r="B19" s="47"/>
      <c r="C19" s="647"/>
      <c r="D19" s="647"/>
      <c r="E19" s="47"/>
      <c r="F19" s="176" t="s">
        <v>100</v>
      </c>
      <c r="G19" s="247">
        <f>SUM(G14:G18)</f>
        <v>140500</v>
      </c>
      <c r="H19" s="307" t="s">
        <v>79</v>
      </c>
      <c r="I19" s="247">
        <f>SUM(I14:I18)</f>
        <v>5000</v>
      </c>
      <c r="J19" s="307" t="s">
        <v>79</v>
      </c>
      <c r="K19" s="257">
        <f>SUM(K14:K18)</f>
        <v>135500</v>
      </c>
      <c r="L19" s="312" t="s">
        <v>79</v>
      </c>
    </row>
    <row r="20" spans="1:12" s="15" customFormat="1" ht="18" customHeight="1">
      <c r="A20" s="53"/>
      <c r="B20" s="53"/>
      <c r="C20" s="645" t="s">
        <v>268</v>
      </c>
      <c r="D20" s="645" t="s">
        <v>267</v>
      </c>
      <c r="E20" s="53"/>
      <c r="F20" s="141" t="s">
        <v>246</v>
      </c>
      <c r="G20" s="245">
        <v>200000</v>
      </c>
      <c r="H20" s="305" t="s">
        <v>79</v>
      </c>
      <c r="I20" s="245">
        <v>200000</v>
      </c>
      <c r="J20" s="305" t="s">
        <v>79</v>
      </c>
      <c r="K20" s="178">
        <f>G20-I20</f>
        <v>0</v>
      </c>
      <c r="L20" s="305" t="s">
        <v>79</v>
      </c>
    </row>
    <row r="21" spans="1:12" s="15" customFormat="1" ht="18" customHeight="1">
      <c r="A21" s="75" t="s">
        <v>138</v>
      </c>
      <c r="B21" s="52" t="s">
        <v>138</v>
      </c>
      <c r="C21" s="646"/>
      <c r="D21" s="646"/>
      <c r="E21" s="52"/>
      <c r="F21" s="140" t="s">
        <v>22</v>
      </c>
      <c r="G21" s="246">
        <v>5000</v>
      </c>
      <c r="H21" s="306" t="s">
        <v>79</v>
      </c>
      <c r="I21" s="246">
        <v>5000</v>
      </c>
      <c r="J21" s="306" t="s">
        <v>79</v>
      </c>
      <c r="K21" s="178">
        <f>G21-I21</f>
        <v>0</v>
      </c>
      <c r="L21" s="306" t="s">
        <v>79</v>
      </c>
    </row>
    <row r="22" spans="1:12" s="15" customFormat="1" ht="18" customHeight="1">
      <c r="A22" s="75" t="s">
        <v>341</v>
      </c>
      <c r="B22" s="52" t="s">
        <v>243</v>
      </c>
      <c r="C22" s="646"/>
      <c r="D22" s="646"/>
      <c r="E22" s="52"/>
      <c r="F22" s="140" t="s">
        <v>240</v>
      </c>
      <c r="G22" s="246">
        <v>15000</v>
      </c>
      <c r="H22" s="306" t="s">
        <v>79</v>
      </c>
      <c r="I22" s="246">
        <v>15000</v>
      </c>
      <c r="J22" s="306" t="s">
        <v>79</v>
      </c>
      <c r="K22" s="178">
        <f>G22-I22</f>
        <v>0</v>
      </c>
      <c r="L22" s="306" t="s">
        <v>79</v>
      </c>
    </row>
    <row r="23" spans="1:12" s="15" customFormat="1" ht="18" customHeight="1">
      <c r="A23" s="52" t="s">
        <v>138</v>
      </c>
      <c r="B23" s="52" t="s">
        <v>343</v>
      </c>
      <c r="C23" s="646"/>
      <c r="D23" s="646"/>
      <c r="E23" s="52"/>
      <c r="F23" s="140"/>
      <c r="G23" s="246" t="s">
        <v>136</v>
      </c>
      <c r="H23" s="306"/>
      <c r="I23" s="246"/>
      <c r="J23" s="306"/>
      <c r="K23" s="178"/>
      <c r="L23" s="311"/>
    </row>
    <row r="24" spans="1:12" s="15" customFormat="1" ht="18" customHeight="1">
      <c r="A24" s="52"/>
      <c r="B24" s="52"/>
      <c r="C24" s="646"/>
      <c r="D24" s="646"/>
      <c r="E24" s="52"/>
      <c r="F24" s="140"/>
      <c r="G24" s="246" t="s">
        <v>136</v>
      </c>
      <c r="H24" s="306"/>
      <c r="I24" s="246"/>
      <c r="J24" s="306"/>
      <c r="K24" s="178"/>
      <c r="L24" s="311"/>
    </row>
    <row r="25" spans="1:12" s="15" customFormat="1" ht="18" customHeight="1">
      <c r="A25" s="47"/>
      <c r="B25" s="47"/>
      <c r="C25" s="647"/>
      <c r="D25" s="647"/>
      <c r="E25" s="52"/>
      <c r="F25" s="141" t="s">
        <v>100</v>
      </c>
      <c r="G25" s="245">
        <f>SUM(G20:G24)</f>
        <v>220000</v>
      </c>
      <c r="H25" s="305" t="s">
        <v>79</v>
      </c>
      <c r="I25" s="245">
        <f>SUM(I20:I24)</f>
        <v>220000</v>
      </c>
      <c r="J25" s="305" t="s">
        <v>79</v>
      </c>
      <c r="K25" s="257">
        <f>SUM(K20:K24)</f>
        <v>0</v>
      </c>
      <c r="L25" s="313" t="s">
        <v>79</v>
      </c>
    </row>
    <row r="26" spans="1:12" s="15" customFormat="1" ht="18" customHeight="1">
      <c r="A26" s="53"/>
      <c r="B26" s="53"/>
      <c r="C26" s="645" t="s">
        <v>266</v>
      </c>
      <c r="D26" s="645" t="s">
        <v>265</v>
      </c>
      <c r="E26" s="53"/>
      <c r="F26" s="141" t="s">
        <v>253</v>
      </c>
      <c r="G26" s="245">
        <v>2500</v>
      </c>
      <c r="H26" s="305" t="s">
        <v>79</v>
      </c>
      <c r="I26" s="245">
        <v>0</v>
      </c>
      <c r="J26" s="305" t="s">
        <v>79</v>
      </c>
      <c r="K26" s="178">
        <f>G26-I26</f>
        <v>2500</v>
      </c>
      <c r="L26" s="305" t="s">
        <v>79</v>
      </c>
    </row>
    <row r="27" spans="1:12" s="15" customFormat="1" ht="18" customHeight="1">
      <c r="A27" s="75" t="s">
        <v>138</v>
      </c>
      <c r="B27" s="52" t="s">
        <v>138</v>
      </c>
      <c r="C27" s="646"/>
      <c r="D27" s="646"/>
      <c r="E27" s="52"/>
      <c r="F27" s="140" t="s">
        <v>20</v>
      </c>
      <c r="G27" s="246">
        <v>2000</v>
      </c>
      <c r="H27" s="306" t="s">
        <v>79</v>
      </c>
      <c r="I27" s="246">
        <v>0</v>
      </c>
      <c r="J27" s="306" t="s">
        <v>79</v>
      </c>
      <c r="K27" s="178">
        <f>G27-I27</f>
        <v>2000</v>
      </c>
      <c r="L27" s="306" t="s">
        <v>79</v>
      </c>
    </row>
    <row r="28" spans="1:12" s="15" customFormat="1" ht="18" customHeight="1">
      <c r="A28" s="75" t="s">
        <v>258</v>
      </c>
      <c r="B28" s="52" t="s">
        <v>252</v>
      </c>
      <c r="C28" s="646"/>
      <c r="D28" s="646"/>
      <c r="E28" s="52"/>
      <c r="F28" s="140" t="s">
        <v>271</v>
      </c>
      <c r="G28" s="246">
        <v>200000</v>
      </c>
      <c r="H28" s="306" t="s">
        <v>79</v>
      </c>
      <c r="I28" s="246">
        <v>100000</v>
      </c>
      <c r="J28" s="306" t="s">
        <v>79</v>
      </c>
      <c r="K28" s="178">
        <f>G28-I28</f>
        <v>100000</v>
      </c>
      <c r="L28" s="306" t="s">
        <v>79</v>
      </c>
    </row>
    <row r="29" spans="1:12" s="15" customFormat="1" ht="18" customHeight="1">
      <c r="A29" s="52" t="s">
        <v>138</v>
      </c>
      <c r="B29" s="52" t="s">
        <v>344</v>
      </c>
      <c r="C29" s="646"/>
      <c r="D29" s="646"/>
      <c r="E29" s="52"/>
      <c r="F29" s="140"/>
      <c r="G29" s="246" t="s">
        <v>136</v>
      </c>
      <c r="H29" s="306"/>
      <c r="I29" s="317" t="s">
        <v>272</v>
      </c>
      <c r="J29" s="306"/>
      <c r="K29" s="178"/>
      <c r="L29" s="311"/>
    </row>
    <row r="30" spans="1:12" s="15" customFormat="1" ht="18" customHeight="1">
      <c r="A30" s="52"/>
      <c r="B30" s="52"/>
      <c r="C30" s="646"/>
      <c r="D30" s="646"/>
      <c r="E30" s="52"/>
      <c r="F30" s="140"/>
      <c r="G30" s="246"/>
      <c r="H30" s="306"/>
      <c r="I30" s="246"/>
      <c r="J30" s="306"/>
      <c r="K30" s="178"/>
      <c r="L30" s="311"/>
    </row>
    <row r="31" spans="1:12" s="15" customFormat="1" ht="18" customHeight="1" thickBot="1">
      <c r="A31" s="47"/>
      <c r="B31" s="47"/>
      <c r="C31" s="647"/>
      <c r="D31" s="647"/>
      <c r="E31" s="47"/>
      <c r="F31" s="176" t="s">
        <v>100</v>
      </c>
      <c r="G31" s="247">
        <f>SUM(G26:G30)</f>
        <v>204500</v>
      </c>
      <c r="H31" s="307" t="s">
        <v>79</v>
      </c>
      <c r="I31" s="247">
        <f>SUM(I26:I30)</f>
        <v>100000</v>
      </c>
      <c r="J31" s="307" t="s">
        <v>79</v>
      </c>
      <c r="K31" s="257">
        <f>SUM(K26:K30)</f>
        <v>104500</v>
      </c>
      <c r="L31" s="312" t="s">
        <v>79</v>
      </c>
    </row>
    <row r="32" spans="1:12" ht="22.5" customHeight="1" thickTop="1">
      <c r="A32" s="259" t="s">
        <v>57</v>
      </c>
      <c r="B32" s="260"/>
      <c r="C32" s="261"/>
      <c r="D32" s="265"/>
      <c r="E32" s="260"/>
      <c r="F32" s="261"/>
      <c r="G32" s="266">
        <f>G13+G25+G19+G31</f>
        <v>688000</v>
      </c>
      <c r="H32" s="308" t="s">
        <v>79</v>
      </c>
      <c r="I32" s="266">
        <f>I13+I25+I19+I31</f>
        <v>478000</v>
      </c>
      <c r="J32" s="308" t="s">
        <v>79</v>
      </c>
      <c r="K32" s="266">
        <f>K13+K25+K19+K31</f>
        <v>210000</v>
      </c>
      <c r="L32" s="309" t="s">
        <v>79</v>
      </c>
    </row>
    <row r="33" spans="1:12" ht="22.5" customHeight="1">
      <c r="A33" s="137" t="s">
        <v>254</v>
      </c>
      <c r="B33" s="15"/>
      <c r="C33" s="15"/>
      <c r="D33" s="15"/>
      <c r="E33" s="15"/>
      <c r="F33" s="15"/>
      <c r="G33" s="177"/>
      <c r="H33" s="177"/>
      <c r="I33" s="177"/>
      <c r="J33" s="177"/>
      <c r="K33" s="178"/>
      <c r="L33" s="178"/>
    </row>
    <row r="34" ht="17.25" customHeight="1">
      <c r="A34" s="17" t="s">
        <v>177</v>
      </c>
    </row>
    <row r="35" spans="1:10" ht="17.25" customHeight="1">
      <c r="A35" s="17" t="s">
        <v>322</v>
      </c>
      <c r="G35" s="109"/>
      <c r="H35" s="109"/>
      <c r="I35" s="109"/>
      <c r="J35" s="109"/>
    </row>
    <row r="36" ht="17.25" customHeight="1">
      <c r="A36" s="17" t="s">
        <v>339</v>
      </c>
    </row>
    <row r="37" ht="17.25" customHeight="1">
      <c r="A37" s="17" t="s">
        <v>227</v>
      </c>
    </row>
    <row r="38" ht="17.25" customHeight="1">
      <c r="A38" s="17" t="s">
        <v>241</v>
      </c>
    </row>
    <row r="39" ht="17.25" customHeight="1">
      <c r="A39" s="5" t="s">
        <v>325</v>
      </c>
    </row>
  </sheetData>
  <sheetProtection/>
  <mergeCells count="19">
    <mergeCell ref="C14:C19"/>
    <mergeCell ref="D14:D19"/>
    <mergeCell ref="A2:K2"/>
    <mergeCell ref="G3:K3"/>
    <mergeCell ref="A5:A6"/>
    <mergeCell ref="B5:B6"/>
    <mergeCell ref="C5:D6"/>
    <mergeCell ref="G7:H7"/>
    <mergeCell ref="E5:E6"/>
    <mergeCell ref="C26:C31"/>
    <mergeCell ref="D26:D31"/>
    <mergeCell ref="C20:C25"/>
    <mergeCell ref="D20:D25"/>
    <mergeCell ref="C7:D7"/>
    <mergeCell ref="F5:K5"/>
    <mergeCell ref="I7:J7"/>
    <mergeCell ref="K7:L7"/>
    <mergeCell ref="C8:C13"/>
    <mergeCell ref="D8:D13"/>
  </mergeCells>
  <dataValidations count="2">
    <dataValidation type="list" allowBlank="1" showInputMessage="1" showErrorMessage="1" sqref="D8:D31">
      <formula1>"　,決定,見込み"</formula1>
    </dataValidation>
    <dataValidation type="list" allowBlank="1" showInputMessage="1" showErrorMessage="1" sqref="C8:C31">
      <formula1>"実施,中止,変更,延期"</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69" r:id="rId4"/>
  <drawing r:id="rId3"/>
  <legacyDrawing r:id="rId2"/>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N51"/>
  <sheetViews>
    <sheetView view="pageBreakPreview" zoomScale="80" zoomScaleNormal="70" zoomScaleSheetLayoutView="80" workbookViewId="0" topLeftCell="A1">
      <selection activeCell="V15" sqref="V15"/>
    </sheetView>
  </sheetViews>
  <sheetFormatPr defaultColWidth="3.875" defaultRowHeight="21" customHeight="1"/>
  <cols>
    <col min="1" max="1" width="25.25390625" style="0" customWidth="1"/>
    <col min="2" max="7" width="19.875" style="0" customWidth="1"/>
  </cols>
  <sheetData>
    <row r="1" spans="1:8" ht="21" customHeight="1">
      <c r="A1" s="133" t="s">
        <v>162</v>
      </c>
      <c r="B1" s="672" t="s">
        <v>330</v>
      </c>
      <c r="C1" s="672"/>
      <c r="D1" s="672"/>
      <c r="E1" s="672"/>
      <c r="F1" s="672"/>
      <c r="G1" s="672"/>
      <c r="H1" s="1"/>
    </row>
    <row r="2" spans="2:8" ht="21" customHeight="1">
      <c r="B2" s="672" t="s">
        <v>331</v>
      </c>
      <c r="C2" s="672"/>
      <c r="D2" s="672"/>
      <c r="E2" s="672"/>
      <c r="F2" s="672"/>
      <c r="G2" s="672"/>
      <c r="H2" s="1"/>
    </row>
    <row r="3" spans="1:8" ht="14.25" customHeight="1">
      <c r="A3" s="133" t="s">
        <v>329</v>
      </c>
      <c r="B3" s="1"/>
      <c r="C3" s="1"/>
      <c r="D3" s="1"/>
      <c r="E3" s="1"/>
      <c r="F3" s="1"/>
      <c r="G3" s="1"/>
      <c r="H3" s="1"/>
    </row>
    <row r="4" spans="1:14" ht="21" customHeight="1">
      <c r="A4" s="655" t="s">
        <v>194</v>
      </c>
      <c r="B4" s="655"/>
      <c r="C4" s="655"/>
      <c r="D4" s="655"/>
      <c r="E4" s="655"/>
      <c r="F4" s="655"/>
      <c r="G4" s="655"/>
      <c r="H4" s="146"/>
      <c r="I4" s="146"/>
      <c r="J4" s="146"/>
      <c r="K4" s="146"/>
      <c r="L4" s="146"/>
      <c r="M4" s="146"/>
      <c r="N4" s="146"/>
    </row>
    <row r="5" spans="1:8" ht="21" customHeight="1">
      <c r="A5" s="655"/>
      <c r="B5" s="655"/>
      <c r="C5" s="655"/>
      <c r="D5" s="655"/>
      <c r="E5" s="655"/>
      <c r="F5" s="655"/>
      <c r="G5" s="655"/>
      <c r="H5" s="133"/>
    </row>
    <row r="6" spans="1:8" ht="14.25" customHeight="1">
      <c r="A6" s="5"/>
      <c r="B6" s="1"/>
      <c r="C6" s="1"/>
      <c r="D6" s="1"/>
      <c r="E6" s="1"/>
      <c r="F6" s="1"/>
      <c r="G6" s="1"/>
      <c r="H6" s="1"/>
    </row>
    <row r="7" spans="1:8" ht="35.25" customHeight="1">
      <c r="A7" s="5"/>
      <c r="B7" s="1"/>
      <c r="C7" s="1"/>
      <c r="D7" s="1"/>
      <c r="E7" s="125" t="s">
        <v>308</v>
      </c>
      <c r="F7" s="656" t="s">
        <v>163</v>
      </c>
      <c r="G7" s="657"/>
      <c r="H7" s="147"/>
    </row>
    <row r="8" spans="1:8" ht="53.25" customHeight="1">
      <c r="A8" s="1"/>
      <c r="B8" s="1"/>
      <c r="C8" s="1"/>
      <c r="D8" s="1"/>
      <c r="E8" s="148"/>
      <c r="F8" s="658"/>
      <c r="G8" s="658"/>
      <c r="H8" s="1"/>
    </row>
    <row r="9" spans="1:8" ht="24.75" customHeight="1">
      <c r="A9" s="1"/>
      <c r="B9" s="1"/>
      <c r="C9" s="1"/>
      <c r="D9" s="1"/>
      <c r="E9" s="1"/>
      <c r="F9" s="149"/>
      <c r="G9" s="149"/>
      <c r="H9" s="1"/>
    </row>
    <row r="10" spans="1:8" ht="21" customHeight="1">
      <c r="A10" s="659" t="s">
        <v>307</v>
      </c>
      <c r="B10" s="659"/>
      <c r="C10" s="659"/>
      <c r="D10" s="659"/>
      <c r="E10" s="659"/>
      <c r="F10" s="659"/>
      <c r="G10" s="659"/>
      <c r="H10" s="1"/>
    </row>
    <row r="11" spans="1:8" ht="21" customHeight="1">
      <c r="A11" s="659"/>
      <c r="B11" s="659"/>
      <c r="C11" s="659"/>
      <c r="D11" s="659"/>
      <c r="E11" s="659"/>
      <c r="F11" s="659"/>
      <c r="G11" s="659"/>
      <c r="H11" s="1"/>
    </row>
    <row r="12" spans="1:8" ht="21" customHeight="1">
      <c r="A12" s="659"/>
      <c r="B12" s="659"/>
      <c r="C12" s="659"/>
      <c r="D12" s="659"/>
      <c r="E12" s="659"/>
      <c r="F12" s="659"/>
      <c r="G12" s="659"/>
      <c r="H12" s="1"/>
    </row>
    <row r="13" spans="1:8" ht="12.75" customHeight="1">
      <c r="A13" s="1"/>
      <c r="B13" s="1"/>
      <c r="C13" s="1"/>
      <c r="D13" s="1"/>
      <c r="E13" s="1"/>
      <c r="F13" s="1"/>
      <c r="G13" s="1"/>
      <c r="H13" s="1"/>
    </row>
    <row r="14" spans="1:8" ht="30" customHeight="1">
      <c r="A14" s="150" t="s">
        <v>229</v>
      </c>
      <c r="B14" s="29"/>
      <c r="C14" s="29"/>
      <c r="D14" s="29"/>
      <c r="E14" s="29"/>
      <c r="F14" s="29"/>
      <c r="G14" s="29"/>
      <c r="H14" s="29"/>
    </row>
    <row r="15" spans="1:8" ht="61.5" customHeight="1">
      <c r="A15" s="660"/>
      <c r="B15" s="660"/>
      <c r="C15" s="660"/>
      <c r="D15" s="660"/>
      <c r="E15" s="660"/>
      <c r="F15" s="660"/>
      <c r="G15" s="660"/>
      <c r="H15" s="29"/>
    </row>
    <row r="16" spans="1:8" ht="21.75" customHeight="1">
      <c r="A16" s="29"/>
      <c r="B16" s="29"/>
      <c r="C16" s="29"/>
      <c r="D16" s="29"/>
      <c r="E16" s="29"/>
      <c r="F16" s="29"/>
      <c r="G16" s="29"/>
      <c r="H16" s="29"/>
    </row>
    <row r="17" spans="1:8" ht="30" customHeight="1">
      <c r="A17" s="151" t="s">
        <v>332</v>
      </c>
      <c r="B17" s="152"/>
      <c r="C17" s="152"/>
      <c r="D17" s="152"/>
      <c r="E17" s="152"/>
      <c r="F17" s="137"/>
      <c r="G17" s="131" t="s">
        <v>187</v>
      </c>
      <c r="H17" s="1"/>
    </row>
    <row r="18" spans="1:8" ht="30" customHeight="1" thickBot="1">
      <c r="A18" s="661" t="s">
        <v>309</v>
      </c>
      <c r="B18" s="153" t="s">
        <v>191</v>
      </c>
      <c r="C18" s="153" t="s">
        <v>188</v>
      </c>
      <c r="D18" s="153" t="s">
        <v>189</v>
      </c>
      <c r="E18" s="662" t="s">
        <v>230</v>
      </c>
      <c r="F18" s="663"/>
      <c r="G18" s="664"/>
      <c r="H18" s="29"/>
    </row>
    <row r="19" spans="1:8" ht="49.5" customHeight="1" thickTop="1">
      <c r="A19" s="658"/>
      <c r="B19" s="154"/>
      <c r="C19" s="154"/>
      <c r="D19" s="357">
        <f>C19-B19</f>
        <v>0</v>
      </c>
      <c r="E19" s="665"/>
      <c r="F19" s="666"/>
      <c r="G19" s="667"/>
      <c r="H19" s="29"/>
    </row>
    <row r="20" spans="1:8" ht="30" customHeight="1" thickBot="1">
      <c r="A20" s="661" t="s">
        <v>310</v>
      </c>
      <c r="B20" s="153" t="s">
        <v>190</v>
      </c>
      <c r="C20" s="153" t="s">
        <v>192</v>
      </c>
      <c r="D20" s="153" t="s">
        <v>189</v>
      </c>
      <c r="E20" s="662" t="s">
        <v>230</v>
      </c>
      <c r="F20" s="663"/>
      <c r="G20" s="664"/>
      <c r="H20" s="29"/>
    </row>
    <row r="21" spans="1:8" ht="49.5" customHeight="1" thickTop="1">
      <c r="A21" s="658"/>
      <c r="B21" s="154"/>
      <c r="C21" s="154"/>
      <c r="D21" s="357">
        <f>C21-B21</f>
        <v>0</v>
      </c>
      <c r="E21" s="665"/>
      <c r="F21" s="666"/>
      <c r="G21" s="667"/>
      <c r="H21" s="29"/>
    </row>
    <row r="22" spans="1:8" ht="30" customHeight="1">
      <c r="A22" s="358"/>
      <c r="B22" s="155" t="s">
        <v>231</v>
      </c>
      <c r="C22" s="156"/>
      <c r="D22" s="156"/>
      <c r="E22" s="156"/>
      <c r="F22" s="156"/>
      <c r="G22" s="156"/>
      <c r="H22" s="29"/>
    </row>
    <row r="23" spans="1:8" ht="30" customHeight="1">
      <c r="A23" s="671" t="s">
        <v>327</v>
      </c>
      <c r="B23" s="671"/>
      <c r="C23" s="671"/>
      <c r="D23" s="671"/>
      <c r="E23" s="671"/>
      <c r="F23" s="671"/>
      <c r="G23" s="671"/>
      <c r="H23" s="29"/>
    </row>
    <row r="24" spans="1:8" ht="30" customHeight="1">
      <c r="A24" s="362" t="s">
        <v>328</v>
      </c>
      <c r="B24" s="362"/>
      <c r="C24" s="362"/>
      <c r="D24" s="362"/>
      <c r="E24" s="362"/>
      <c r="F24" s="362"/>
      <c r="G24" s="362"/>
      <c r="H24" s="29"/>
    </row>
    <row r="25" spans="1:8" ht="30" customHeight="1">
      <c r="A25" s="671" t="s">
        <v>323</v>
      </c>
      <c r="B25" s="671"/>
      <c r="C25" s="671"/>
      <c r="D25" s="671"/>
      <c r="E25" s="671"/>
      <c r="F25" s="671"/>
      <c r="G25" s="671"/>
      <c r="H25" s="29"/>
    </row>
    <row r="26" spans="1:8" ht="30" customHeight="1">
      <c r="A26" s="671" t="s">
        <v>326</v>
      </c>
      <c r="B26" s="671"/>
      <c r="C26" s="671"/>
      <c r="D26" s="671"/>
      <c r="E26" s="671"/>
      <c r="F26" s="671"/>
      <c r="G26" s="671"/>
      <c r="H26" s="29"/>
    </row>
    <row r="27" spans="1:8" ht="30" customHeight="1">
      <c r="A27" s="671" t="s">
        <v>311</v>
      </c>
      <c r="B27" s="671"/>
      <c r="C27" s="671"/>
      <c r="D27" s="671"/>
      <c r="E27" s="671"/>
      <c r="F27" s="671"/>
      <c r="G27" s="671"/>
      <c r="H27" s="29"/>
    </row>
    <row r="28" spans="1:8" ht="30" customHeight="1">
      <c r="A28" s="659" t="s">
        <v>232</v>
      </c>
      <c r="B28" s="659"/>
      <c r="C28" s="659"/>
      <c r="D28" s="659"/>
      <c r="E28" s="659"/>
      <c r="F28" s="659"/>
      <c r="G28" s="659"/>
      <c r="H28" s="29"/>
    </row>
    <row r="29" spans="1:8" ht="21.75" customHeight="1">
      <c r="A29" s="29"/>
      <c r="B29" s="29"/>
      <c r="C29" s="29"/>
      <c r="D29" s="29"/>
      <c r="E29" s="29"/>
      <c r="F29" s="29"/>
      <c r="G29" s="29"/>
      <c r="H29" s="29"/>
    </row>
    <row r="30" spans="1:8" ht="30" customHeight="1">
      <c r="A30" s="682" t="s">
        <v>233</v>
      </c>
      <c r="B30" s="682"/>
      <c r="C30" s="682"/>
      <c r="D30" s="682"/>
      <c r="E30" s="682"/>
      <c r="F30" s="682"/>
      <c r="G30" s="29"/>
      <c r="H30" s="29"/>
    </row>
    <row r="31" spans="1:8" ht="37.5" customHeight="1">
      <c r="A31" s="157"/>
      <c r="B31" s="142" t="s">
        <v>312</v>
      </c>
      <c r="C31" s="142" t="s">
        <v>313</v>
      </c>
      <c r="D31" s="142" t="s">
        <v>314</v>
      </c>
      <c r="E31" s="142" t="s">
        <v>315</v>
      </c>
      <c r="F31" s="142" t="s">
        <v>316</v>
      </c>
      <c r="G31" s="142" t="s">
        <v>199</v>
      </c>
      <c r="H31" s="29"/>
    </row>
    <row r="32" spans="1:8" ht="37.5" customHeight="1">
      <c r="A32" s="158" t="s">
        <v>202</v>
      </c>
      <c r="B32" s="159"/>
      <c r="C32" s="159"/>
      <c r="D32" s="359">
        <f>C32-B32</f>
        <v>0</v>
      </c>
      <c r="E32" s="159"/>
      <c r="F32" s="359">
        <f>E32-C32</f>
        <v>0</v>
      </c>
      <c r="G32" s="359" t="e">
        <f>AVERAGE(B32,C32,E32)</f>
        <v>#DIV/0!</v>
      </c>
      <c r="H32" s="29"/>
    </row>
    <row r="33" spans="1:8" ht="37.5" customHeight="1">
      <c r="A33" s="158" t="s">
        <v>201</v>
      </c>
      <c r="B33" s="159"/>
      <c r="C33" s="159"/>
      <c r="D33" s="359">
        <f>C33-B33</f>
        <v>0</v>
      </c>
      <c r="E33" s="159"/>
      <c r="F33" s="359">
        <f>E33-C33</f>
        <v>0</v>
      </c>
      <c r="G33" s="359" t="e">
        <f>AVERAGE(B33,C33,E33)</f>
        <v>#DIV/0!</v>
      </c>
      <c r="H33" s="29"/>
    </row>
    <row r="34" spans="1:8" ht="37.5" customHeight="1">
      <c r="A34" s="158" t="s">
        <v>203</v>
      </c>
      <c r="B34" s="359">
        <f>B32-B33</f>
        <v>0</v>
      </c>
      <c r="C34" s="359">
        <f>C32-C33</f>
        <v>0</v>
      </c>
      <c r="D34" s="359">
        <f>C34-B34</f>
        <v>0</v>
      </c>
      <c r="E34" s="359">
        <f>E32-E33</f>
        <v>0</v>
      </c>
      <c r="F34" s="359">
        <f>E34-C34</f>
        <v>0</v>
      </c>
      <c r="G34" s="359">
        <f>AVERAGE(B34,C34,E34)</f>
        <v>0</v>
      </c>
      <c r="H34" s="29"/>
    </row>
    <row r="35" spans="1:8" ht="37.5" customHeight="1">
      <c r="A35" s="158" t="s">
        <v>204</v>
      </c>
      <c r="B35" s="360" t="e">
        <f>B34/B32</f>
        <v>#DIV/0!</v>
      </c>
      <c r="C35" s="360" t="e">
        <f>C34/C32</f>
        <v>#DIV/0!</v>
      </c>
      <c r="D35" s="160"/>
      <c r="E35" s="360" t="e">
        <f>E34/E32</f>
        <v>#DIV/0!</v>
      </c>
      <c r="F35" s="160"/>
      <c r="G35" s="360" t="e">
        <f>G34/G32</f>
        <v>#DIV/0!</v>
      </c>
      <c r="H35" s="29"/>
    </row>
    <row r="36" spans="1:8" ht="30" customHeight="1">
      <c r="A36" s="361"/>
      <c r="B36" s="133" t="s">
        <v>231</v>
      </c>
      <c r="C36" s="2"/>
      <c r="D36" s="2"/>
      <c r="E36" s="2"/>
      <c r="F36" s="2"/>
      <c r="G36" s="2"/>
      <c r="H36" s="29"/>
    </row>
    <row r="37" spans="1:8" ht="21.75" customHeight="1">
      <c r="A37" s="29"/>
      <c r="B37" s="29"/>
      <c r="C37" s="29"/>
      <c r="D37" s="29"/>
      <c r="E37" s="29"/>
      <c r="F37" s="29"/>
      <c r="G37" s="29"/>
      <c r="H37" s="29"/>
    </row>
    <row r="38" spans="1:8" ht="30" customHeight="1">
      <c r="A38" s="682" t="s">
        <v>234</v>
      </c>
      <c r="B38" s="682"/>
      <c r="C38" s="682"/>
      <c r="D38" s="682"/>
      <c r="E38" s="682"/>
      <c r="F38" s="682"/>
      <c r="G38" s="29"/>
      <c r="H38" s="29"/>
    </row>
    <row r="39" spans="1:8" ht="30" customHeight="1" thickBot="1">
      <c r="A39" s="126"/>
      <c r="B39" s="668" t="s">
        <v>186</v>
      </c>
      <c r="C39" s="669"/>
      <c r="D39" s="669"/>
      <c r="E39" s="670"/>
      <c r="F39" s="668" t="s">
        <v>184</v>
      </c>
      <c r="G39" s="670"/>
      <c r="H39" s="29"/>
    </row>
    <row r="40" spans="1:8" ht="34.5" customHeight="1" thickTop="1">
      <c r="A40" s="673" t="s">
        <v>317</v>
      </c>
      <c r="B40" s="675"/>
      <c r="C40" s="676"/>
      <c r="D40" s="676"/>
      <c r="E40" s="677"/>
      <c r="F40" s="161" t="s">
        <v>269</v>
      </c>
      <c r="G40" s="128"/>
      <c r="H40" s="29"/>
    </row>
    <row r="41" spans="1:8" ht="34.5" customHeight="1">
      <c r="A41" s="673"/>
      <c r="B41" s="675"/>
      <c r="C41" s="676"/>
      <c r="D41" s="676"/>
      <c r="E41" s="677"/>
      <c r="F41" s="127" t="s">
        <v>235</v>
      </c>
      <c r="G41" s="129"/>
      <c r="H41" s="29"/>
    </row>
    <row r="42" spans="1:8" ht="34.5" customHeight="1">
      <c r="A42" s="674"/>
      <c r="B42" s="678"/>
      <c r="C42" s="679"/>
      <c r="D42" s="679"/>
      <c r="E42" s="680"/>
      <c r="F42" s="127" t="s">
        <v>185</v>
      </c>
      <c r="G42" s="129"/>
      <c r="H42" s="29"/>
    </row>
    <row r="43" spans="1:8" ht="34.5" customHeight="1">
      <c r="A43" s="658" t="s">
        <v>318</v>
      </c>
      <c r="B43" s="681"/>
      <c r="C43" s="681"/>
      <c r="D43" s="681"/>
      <c r="E43" s="681"/>
      <c r="F43" s="127" t="s">
        <v>269</v>
      </c>
      <c r="G43" s="130"/>
      <c r="H43" s="29"/>
    </row>
    <row r="44" spans="1:8" ht="34.5" customHeight="1">
      <c r="A44" s="658"/>
      <c r="B44" s="681"/>
      <c r="C44" s="681"/>
      <c r="D44" s="681"/>
      <c r="E44" s="681"/>
      <c r="F44" s="127" t="s">
        <v>235</v>
      </c>
      <c r="G44" s="129"/>
      <c r="H44" s="29"/>
    </row>
    <row r="45" spans="1:8" ht="34.5" customHeight="1">
      <c r="A45" s="658"/>
      <c r="B45" s="681"/>
      <c r="C45" s="681"/>
      <c r="D45" s="681"/>
      <c r="E45" s="681"/>
      <c r="F45" s="127" t="s">
        <v>185</v>
      </c>
      <c r="G45" s="129"/>
      <c r="H45" s="29"/>
    </row>
    <row r="46" spans="1:8" ht="7.5" customHeight="1">
      <c r="A46" s="29"/>
      <c r="B46" s="29"/>
      <c r="C46" s="29"/>
      <c r="D46" s="29"/>
      <c r="E46" s="29"/>
      <c r="F46" s="29"/>
      <c r="G46" s="29"/>
      <c r="H46" s="29"/>
    </row>
    <row r="47" spans="1:8" ht="21" customHeight="1">
      <c r="A47" s="29"/>
      <c r="B47" s="29"/>
      <c r="C47" s="29"/>
      <c r="D47" s="29"/>
      <c r="E47" s="29"/>
      <c r="F47" s="29"/>
      <c r="G47" s="29"/>
      <c r="H47" s="29"/>
    </row>
    <row r="48" spans="1:8" ht="21" customHeight="1">
      <c r="A48" s="29"/>
      <c r="B48" s="29"/>
      <c r="C48" s="29"/>
      <c r="D48" s="29"/>
      <c r="E48" s="29"/>
      <c r="F48" s="29"/>
      <c r="G48" s="29"/>
      <c r="H48" s="29"/>
    </row>
    <row r="49" spans="1:8" ht="21" customHeight="1">
      <c r="A49" s="29"/>
      <c r="B49" s="29"/>
      <c r="C49" s="29"/>
      <c r="D49" s="29"/>
      <c r="E49" s="29"/>
      <c r="F49" s="29"/>
      <c r="G49" s="29"/>
      <c r="H49" s="29"/>
    </row>
    <row r="50" spans="1:8" ht="21" customHeight="1">
      <c r="A50" s="29"/>
      <c r="B50" s="29"/>
      <c r="C50" s="29"/>
      <c r="D50" s="29"/>
      <c r="E50" s="29"/>
      <c r="F50" s="29"/>
      <c r="G50" s="29"/>
      <c r="H50" s="29"/>
    </row>
    <row r="51" spans="1:8" ht="21" customHeight="1">
      <c r="A51" s="29"/>
      <c r="B51" s="29"/>
      <c r="C51" s="29"/>
      <c r="D51" s="29"/>
      <c r="E51" s="29"/>
      <c r="F51" s="29"/>
      <c r="G51" s="29"/>
      <c r="H51" s="29"/>
    </row>
  </sheetData>
  <sheetProtection/>
  <mergeCells count="26">
    <mergeCell ref="B2:G2"/>
    <mergeCell ref="B1:G1"/>
    <mergeCell ref="A40:A42"/>
    <mergeCell ref="B40:E42"/>
    <mergeCell ref="A43:A45"/>
    <mergeCell ref="B43:E45"/>
    <mergeCell ref="A27:G27"/>
    <mergeCell ref="A28:G28"/>
    <mergeCell ref="A30:F30"/>
    <mergeCell ref="A38:F38"/>
    <mergeCell ref="B39:E39"/>
    <mergeCell ref="F39:G39"/>
    <mergeCell ref="A20:A21"/>
    <mergeCell ref="E20:G20"/>
    <mergeCell ref="E21:G21"/>
    <mergeCell ref="A23:G23"/>
    <mergeCell ref="A25:G25"/>
    <mergeCell ref="A26:G26"/>
    <mergeCell ref="A4:G5"/>
    <mergeCell ref="F7:G7"/>
    <mergeCell ref="F8:G8"/>
    <mergeCell ref="A10:G12"/>
    <mergeCell ref="A15:G15"/>
    <mergeCell ref="A18:A19"/>
    <mergeCell ref="E18:G18"/>
    <mergeCell ref="E19:G19"/>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0" r:id="rId1"/>
  <colBreaks count="1" manualBreakCount="1">
    <brk id="7" max="49" man="1"/>
  </colBreaks>
</worksheet>
</file>

<file path=xl/worksheets/sheet13.xml><?xml version="1.0" encoding="utf-8"?>
<worksheet xmlns="http://schemas.openxmlformats.org/spreadsheetml/2006/main" xmlns:r="http://schemas.openxmlformats.org/officeDocument/2006/relationships">
  <sheetPr>
    <tabColor rgb="FFCCFFFF"/>
    <pageSetUpPr fitToPage="1"/>
  </sheetPr>
  <dimension ref="A1:N37"/>
  <sheetViews>
    <sheetView view="pageBreakPreview" zoomScaleNormal="70" zoomScaleSheetLayoutView="100" workbookViewId="0" topLeftCell="A10">
      <selection activeCell="C6" sqref="C6"/>
    </sheetView>
  </sheetViews>
  <sheetFormatPr defaultColWidth="3.875" defaultRowHeight="21" customHeight="1"/>
  <cols>
    <col min="1" max="1" width="25.25390625" style="0" customWidth="1"/>
    <col min="2" max="7" width="19.875" style="0" customWidth="1"/>
  </cols>
  <sheetData>
    <row r="1" spans="1:8" ht="21" customHeight="1">
      <c r="A1" s="133" t="s">
        <v>162</v>
      </c>
      <c r="B1" s="1"/>
      <c r="C1" s="1"/>
      <c r="D1" s="1"/>
      <c r="E1" s="1"/>
      <c r="F1" s="1"/>
      <c r="G1" s="1"/>
      <c r="H1" s="1"/>
    </row>
    <row r="2" spans="1:8" ht="14.25" customHeight="1">
      <c r="A2" s="133"/>
      <c r="B2" s="1"/>
      <c r="C2" s="1"/>
      <c r="D2" s="1"/>
      <c r="E2" s="1"/>
      <c r="F2" s="1"/>
      <c r="G2" s="1"/>
      <c r="H2" s="1"/>
    </row>
    <row r="3" spans="1:14" ht="21" customHeight="1">
      <c r="A3" s="655" t="s">
        <v>195</v>
      </c>
      <c r="B3" s="655"/>
      <c r="C3" s="655"/>
      <c r="D3" s="655"/>
      <c r="E3" s="655"/>
      <c r="F3" s="655"/>
      <c r="G3" s="655"/>
      <c r="H3" s="146"/>
      <c r="I3" s="146"/>
      <c r="J3" s="146"/>
      <c r="K3" s="146"/>
      <c r="L3" s="146"/>
      <c r="M3" s="146"/>
      <c r="N3" s="146"/>
    </row>
    <row r="4" spans="1:8" ht="21" customHeight="1">
      <c r="A4" s="655"/>
      <c r="B4" s="655"/>
      <c r="C4" s="655"/>
      <c r="D4" s="655"/>
      <c r="E4" s="655"/>
      <c r="F4" s="655"/>
      <c r="G4" s="655"/>
      <c r="H4" s="133"/>
    </row>
    <row r="5" spans="1:8" ht="14.25" customHeight="1">
      <c r="A5" s="5"/>
      <c r="B5" s="1"/>
      <c r="C5" s="1"/>
      <c r="D5" s="1"/>
      <c r="E5" s="1"/>
      <c r="F5" s="1"/>
      <c r="G5" s="1"/>
      <c r="H5" s="1"/>
    </row>
    <row r="6" spans="1:8" ht="35.25" customHeight="1">
      <c r="A6" s="5"/>
      <c r="B6" s="1"/>
      <c r="C6" s="125" t="s">
        <v>319</v>
      </c>
      <c r="D6" s="656" t="s">
        <v>163</v>
      </c>
      <c r="E6" s="657"/>
      <c r="F6" s="656" t="s">
        <v>193</v>
      </c>
      <c r="G6" s="657"/>
      <c r="H6" s="147"/>
    </row>
    <row r="7" spans="1:8" ht="53.25" customHeight="1">
      <c r="A7" s="1"/>
      <c r="B7" s="1"/>
      <c r="C7" s="3"/>
      <c r="D7" s="556"/>
      <c r="E7" s="556"/>
      <c r="F7" s="556"/>
      <c r="G7" s="556"/>
      <c r="H7" s="1"/>
    </row>
    <row r="8" spans="1:8" ht="24.75" customHeight="1">
      <c r="A8" s="1"/>
      <c r="B8" s="1"/>
      <c r="C8" s="1"/>
      <c r="D8" s="1"/>
      <c r="E8" s="1"/>
      <c r="F8" s="149"/>
      <c r="G8" s="149"/>
      <c r="H8" s="1"/>
    </row>
    <row r="9" spans="1:8" ht="21" customHeight="1">
      <c r="A9" s="659" t="s">
        <v>320</v>
      </c>
      <c r="B9" s="659"/>
      <c r="C9" s="659"/>
      <c r="D9" s="659"/>
      <c r="E9" s="659"/>
      <c r="F9" s="659"/>
      <c r="G9" s="659"/>
      <c r="H9" s="1"/>
    </row>
    <row r="10" spans="1:8" ht="21" customHeight="1">
      <c r="A10" s="659"/>
      <c r="B10" s="659"/>
      <c r="C10" s="659"/>
      <c r="D10" s="659"/>
      <c r="E10" s="659"/>
      <c r="F10" s="659"/>
      <c r="G10" s="659"/>
      <c r="H10" s="1"/>
    </row>
    <row r="11" spans="1:8" ht="21" customHeight="1">
      <c r="A11" s="659"/>
      <c r="B11" s="659"/>
      <c r="C11" s="659"/>
      <c r="D11" s="659"/>
      <c r="E11" s="659"/>
      <c r="F11" s="659"/>
      <c r="G11" s="659"/>
      <c r="H11" s="1"/>
    </row>
    <row r="12" spans="1:8" ht="21" customHeight="1">
      <c r="A12" s="659"/>
      <c r="B12" s="659"/>
      <c r="C12" s="659"/>
      <c r="D12" s="659"/>
      <c r="E12" s="659"/>
      <c r="F12" s="659"/>
      <c r="G12" s="659"/>
      <c r="H12" s="1"/>
    </row>
    <row r="13" spans="1:8" ht="21" customHeight="1">
      <c r="A13" s="659"/>
      <c r="B13" s="659"/>
      <c r="C13" s="659"/>
      <c r="D13" s="659"/>
      <c r="E13" s="659"/>
      <c r="F13" s="659"/>
      <c r="G13" s="659"/>
      <c r="H13" s="1"/>
    </row>
    <row r="14" spans="1:8" ht="21" customHeight="1">
      <c r="A14" s="659"/>
      <c r="B14" s="659"/>
      <c r="C14" s="659"/>
      <c r="D14" s="659"/>
      <c r="E14" s="659"/>
      <c r="F14" s="659"/>
      <c r="G14" s="659"/>
      <c r="H14" s="1"/>
    </row>
    <row r="15" spans="1:8" ht="21" customHeight="1">
      <c r="A15" s="1"/>
      <c r="B15" s="1"/>
      <c r="C15" s="1"/>
      <c r="D15" s="1"/>
      <c r="E15" s="1"/>
      <c r="F15" s="1"/>
      <c r="G15" s="1"/>
      <c r="H15" s="1"/>
    </row>
    <row r="16" spans="1:8" ht="30" customHeight="1">
      <c r="A16" s="151" t="s">
        <v>236</v>
      </c>
      <c r="B16" s="152"/>
      <c r="C16" s="152"/>
      <c r="D16" s="152"/>
      <c r="E16" s="152"/>
      <c r="F16" s="137"/>
      <c r="G16" s="131" t="s">
        <v>187</v>
      </c>
      <c r="H16" s="1"/>
    </row>
    <row r="17" spans="1:8" ht="37.5" customHeight="1">
      <c r="A17" s="157"/>
      <c r="B17" s="142" t="s">
        <v>312</v>
      </c>
      <c r="C17" s="142" t="s">
        <v>313</v>
      </c>
      <c r="D17" s="142" t="s">
        <v>314</v>
      </c>
      <c r="E17" s="142" t="s">
        <v>315</v>
      </c>
      <c r="F17" s="142" t="s">
        <v>316</v>
      </c>
      <c r="G17" s="142" t="s">
        <v>199</v>
      </c>
      <c r="H17" s="29"/>
    </row>
    <row r="18" spans="1:8" ht="37.5" customHeight="1">
      <c r="A18" s="158" t="s">
        <v>202</v>
      </c>
      <c r="B18" s="159"/>
      <c r="C18" s="159"/>
      <c r="D18" s="359">
        <f>C18-B18</f>
        <v>0</v>
      </c>
      <c r="E18" s="159"/>
      <c r="F18" s="359">
        <f>E18-C18</f>
        <v>0</v>
      </c>
      <c r="G18" s="359" t="e">
        <f>AVERAGE(B18,C18,E18)</f>
        <v>#DIV/0!</v>
      </c>
      <c r="H18" s="29"/>
    </row>
    <row r="19" spans="1:8" ht="37.5" customHeight="1">
      <c r="A19" s="158" t="s">
        <v>201</v>
      </c>
      <c r="B19" s="159"/>
      <c r="C19" s="159"/>
      <c r="D19" s="359">
        <f>C19-B19</f>
        <v>0</v>
      </c>
      <c r="E19" s="159"/>
      <c r="F19" s="359">
        <f>E19-C19</f>
        <v>0</v>
      </c>
      <c r="G19" s="359" t="e">
        <f>AVERAGE(B19,C19,E19)</f>
        <v>#DIV/0!</v>
      </c>
      <c r="H19" s="29"/>
    </row>
    <row r="20" spans="1:8" ht="37.5" customHeight="1">
      <c r="A20" s="158" t="s">
        <v>203</v>
      </c>
      <c r="B20" s="359">
        <f>B18-B19</f>
        <v>0</v>
      </c>
      <c r="C20" s="359">
        <f>C18-C19</f>
        <v>0</v>
      </c>
      <c r="D20" s="359">
        <f>C20-B20</f>
        <v>0</v>
      </c>
      <c r="E20" s="359">
        <f>E18-E19</f>
        <v>0</v>
      </c>
      <c r="F20" s="359">
        <f>E20-C20</f>
        <v>0</v>
      </c>
      <c r="G20" s="359">
        <f>AVERAGE(B20,C20,E20)</f>
        <v>0</v>
      </c>
      <c r="H20" s="29"/>
    </row>
    <row r="21" spans="1:8" ht="37.5" customHeight="1">
      <c r="A21" s="158" t="s">
        <v>204</v>
      </c>
      <c r="B21" s="360" t="e">
        <f>B20/B18</f>
        <v>#DIV/0!</v>
      </c>
      <c r="C21" s="360" t="e">
        <f>C20/C18</f>
        <v>#DIV/0!</v>
      </c>
      <c r="D21" s="160"/>
      <c r="E21" s="360" t="e">
        <f>E20/E18</f>
        <v>#DIV/0!</v>
      </c>
      <c r="F21" s="160"/>
      <c r="G21" s="360" t="e">
        <f>G20/G18</f>
        <v>#DIV/0!</v>
      </c>
      <c r="H21" s="29"/>
    </row>
    <row r="22" spans="1:8" ht="30" customHeight="1">
      <c r="A22" s="361"/>
      <c r="B22" s="133" t="s">
        <v>231</v>
      </c>
      <c r="C22" s="2"/>
      <c r="D22" s="2"/>
      <c r="E22" s="2"/>
      <c r="F22" s="2"/>
      <c r="G22" s="2"/>
      <c r="H22" s="29"/>
    </row>
    <row r="23" spans="1:8" ht="21.75" customHeight="1">
      <c r="A23" s="29"/>
      <c r="B23" s="29"/>
      <c r="C23" s="29"/>
      <c r="D23" s="29"/>
      <c r="E23" s="29"/>
      <c r="F23" s="29"/>
      <c r="G23" s="29"/>
      <c r="H23" s="29"/>
    </row>
    <row r="24" spans="1:8" ht="30" customHeight="1">
      <c r="A24" s="682" t="s">
        <v>270</v>
      </c>
      <c r="B24" s="682"/>
      <c r="C24" s="682"/>
      <c r="D24" s="682"/>
      <c r="E24" s="682"/>
      <c r="F24" s="682"/>
      <c r="G24" s="29"/>
      <c r="H24" s="29"/>
    </row>
    <row r="25" spans="1:8" ht="30" customHeight="1" thickBot="1">
      <c r="A25" s="126"/>
      <c r="B25" s="668" t="s">
        <v>186</v>
      </c>
      <c r="C25" s="669"/>
      <c r="D25" s="669"/>
      <c r="E25" s="670"/>
      <c r="F25" s="668" t="s">
        <v>184</v>
      </c>
      <c r="G25" s="670"/>
      <c r="H25" s="29"/>
    </row>
    <row r="26" spans="1:8" ht="34.5" customHeight="1" thickTop="1">
      <c r="A26" s="673" t="s">
        <v>317</v>
      </c>
      <c r="B26" s="675"/>
      <c r="C26" s="676"/>
      <c r="D26" s="676"/>
      <c r="E26" s="677"/>
      <c r="F26" s="161" t="s">
        <v>269</v>
      </c>
      <c r="G26" s="128"/>
      <c r="H26" s="29"/>
    </row>
    <row r="27" spans="1:8" ht="34.5" customHeight="1">
      <c r="A27" s="673"/>
      <c r="B27" s="675"/>
      <c r="C27" s="676"/>
      <c r="D27" s="676"/>
      <c r="E27" s="677"/>
      <c r="F27" s="127" t="s">
        <v>235</v>
      </c>
      <c r="G27" s="129"/>
      <c r="H27" s="29"/>
    </row>
    <row r="28" spans="1:8" ht="34.5" customHeight="1">
      <c r="A28" s="674"/>
      <c r="B28" s="678"/>
      <c r="C28" s="679"/>
      <c r="D28" s="679"/>
      <c r="E28" s="680"/>
      <c r="F28" s="127" t="s">
        <v>185</v>
      </c>
      <c r="G28" s="129"/>
      <c r="H28" s="29"/>
    </row>
    <row r="29" spans="1:8" ht="34.5" customHeight="1">
      <c r="A29" s="658" t="s">
        <v>318</v>
      </c>
      <c r="B29" s="681"/>
      <c r="C29" s="681"/>
      <c r="D29" s="681"/>
      <c r="E29" s="681"/>
      <c r="F29" s="127" t="s">
        <v>269</v>
      </c>
      <c r="G29" s="130"/>
      <c r="H29" s="29"/>
    </row>
    <row r="30" spans="1:8" ht="34.5" customHeight="1">
      <c r="A30" s="658"/>
      <c r="B30" s="681"/>
      <c r="C30" s="681"/>
      <c r="D30" s="681"/>
      <c r="E30" s="681"/>
      <c r="F30" s="127" t="s">
        <v>235</v>
      </c>
      <c r="G30" s="129"/>
      <c r="H30" s="29"/>
    </row>
    <row r="31" spans="1:8" ht="34.5" customHeight="1">
      <c r="A31" s="658"/>
      <c r="B31" s="681"/>
      <c r="C31" s="681"/>
      <c r="D31" s="681"/>
      <c r="E31" s="681"/>
      <c r="F31" s="127" t="s">
        <v>185</v>
      </c>
      <c r="G31" s="129"/>
      <c r="H31" s="29"/>
    </row>
    <row r="32" spans="1:8" ht="7.5" customHeight="1">
      <c r="A32" s="29"/>
      <c r="B32" s="29"/>
      <c r="C32" s="29"/>
      <c r="D32" s="29"/>
      <c r="E32" s="29"/>
      <c r="F32" s="29"/>
      <c r="G32" s="29"/>
      <c r="H32" s="29"/>
    </row>
    <row r="33" spans="1:8" ht="21" customHeight="1">
      <c r="A33" s="29"/>
      <c r="B33" s="29"/>
      <c r="C33" s="29"/>
      <c r="D33" s="29"/>
      <c r="E33" s="29"/>
      <c r="F33" s="29"/>
      <c r="G33" s="29"/>
      <c r="H33" s="29"/>
    </row>
    <row r="34" spans="1:8" ht="21" customHeight="1">
      <c r="A34" s="29"/>
      <c r="B34" s="29"/>
      <c r="C34" s="29"/>
      <c r="D34" s="29"/>
      <c r="E34" s="29"/>
      <c r="F34" s="29"/>
      <c r="G34" s="29"/>
      <c r="H34" s="29"/>
    </row>
    <row r="35" spans="1:8" ht="21" customHeight="1">
      <c r="A35" s="29"/>
      <c r="B35" s="29"/>
      <c r="C35" s="29"/>
      <c r="D35" s="29"/>
      <c r="E35" s="29"/>
      <c r="F35" s="29"/>
      <c r="G35" s="29"/>
      <c r="H35" s="29"/>
    </row>
    <row r="36" spans="1:8" ht="21" customHeight="1">
      <c r="A36" s="29"/>
      <c r="B36" s="29"/>
      <c r="C36" s="29"/>
      <c r="D36" s="29"/>
      <c r="E36" s="29"/>
      <c r="F36" s="29"/>
      <c r="G36" s="29"/>
      <c r="H36" s="29"/>
    </row>
    <row r="37" spans="1:8" ht="21" customHeight="1">
      <c r="A37" s="29"/>
      <c r="B37" s="29"/>
      <c r="C37" s="29"/>
      <c r="D37" s="29"/>
      <c r="E37" s="29"/>
      <c r="F37" s="29"/>
      <c r="G37" s="29"/>
      <c r="H37" s="29"/>
    </row>
  </sheetData>
  <sheetProtection/>
  <mergeCells count="13">
    <mergeCell ref="A3:G4"/>
    <mergeCell ref="D6:E6"/>
    <mergeCell ref="F6:G6"/>
    <mergeCell ref="D7:E7"/>
    <mergeCell ref="F7:G7"/>
    <mergeCell ref="A9:G14"/>
    <mergeCell ref="A24:F24"/>
    <mergeCell ref="B25:E25"/>
    <mergeCell ref="F25:G25"/>
    <mergeCell ref="A26:A28"/>
    <mergeCell ref="B26:E28"/>
    <mergeCell ref="A29:A31"/>
    <mergeCell ref="B29:E3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3" r:id="rId1"/>
  <colBreaks count="1" manualBreakCount="1">
    <brk id="7" max="49" man="1"/>
  </colBreaks>
</worksheet>
</file>

<file path=xl/worksheets/sheet2.xml><?xml version="1.0" encoding="utf-8"?>
<worksheet xmlns="http://schemas.openxmlformats.org/spreadsheetml/2006/main" xmlns:r="http://schemas.openxmlformats.org/officeDocument/2006/relationships">
  <sheetPr>
    <tabColor rgb="FFCCFFFF"/>
  </sheetPr>
  <dimension ref="A1:U42"/>
  <sheetViews>
    <sheetView view="pageBreakPreview" zoomScaleNormal="75" zoomScaleSheetLayoutView="100" workbookViewId="0" topLeftCell="A19">
      <selection activeCell="I25" sqref="I25"/>
    </sheetView>
  </sheetViews>
  <sheetFormatPr defaultColWidth="9.00390625" defaultRowHeight="13.5"/>
  <cols>
    <col min="1" max="1" width="3.375" style="5" customWidth="1"/>
    <col min="2" max="2" width="6.125" style="5" customWidth="1"/>
    <col min="3" max="3" width="17.25390625" style="5" customWidth="1"/>
    <col min="4" max="5" width="14.625" style="5" customWidth="1"/>
    <col min="6" max="7" width="15.125" style="5" customWidth="1"/>
    <col min="8" max="8" width="2.875" style="5" customWidth="1"/>
    <col min="9" max="9" width="18.00390625" style="5" customWidth="1"/>
    <col min="10" max="12" width="14.75390625" style="5" customWidth="1"/>
    <col min="13" max="14" width="15.125" style="5" customWidth="1"/>
    <col min="15" max="16384" width="9.00390625" style="5" customWidth="1"/>
  </cols>
  <sheetData>
    <row r="1" spans="1:14" ht="12.75" customHeight="1">
      <c r="A1" s="24" t="s">
        <v>112</v>
      </c>
      <c r="B1" s="24"/>
      <c r="K1" s="22"/>
      <c r="L1" s="22"/>
      <c r="M1" s="22"/>
      <c r="N1" s="22"/>
    </row>
    <row r="2" ht="3" customHeight="1"/>
    <row r="3" spans="1:9" ht="15" customHeight="1">
      <c r="A3" s="39" t="s">
        <v>114</v>
      </c>
      <c r="B3" s="39"/>
      <c r="I3" s="5" t="s">
        <v>197</v>
      </c>
    </row>
    <row r="4" spans="1:14" ht="19.5" customHeight="1">
      <c r="A4" s="446" t="s">
        <v>115</v>
      </c>
      <c r="B4" s="523"/>
      <c r="C4" s="505"/>
      <c r="D4" s="91" t="s">
        <v>278</v>
      </c>
      <c r="E4" s="91" t="s">
        <v>261</v>
      </c>
      <c r="F4" s="91" t="s">
        <v>110</v>
      </c>
      <c r="G4" s="91" t="s">
        <v>116</v>
      </c>
      <c r="I4" s="85" t="s">
        <v>125</v>
      </c>
      <c r="J4" s="85" t="s">
        <v>278</v>
      </c>
      <c r="K4" s="85" t="s">
        <v>261</v>
      </c>
      <c r="L4" s="85" t="s">
        <v>110</v>
      </c>
      <c r="M4" s="85" t="s">
        <v>3</v>
      </c>
      <c r="N4" s="85" t="s">
        <v>4</v>
      </c>
    </row>
    <row r="5" spans="1:14" ht="9" customHeight="1">
      <c r="A5" s="524" t="s">
        <v>118</v>
      </c>
      <c r="B5" s="525"/>
      <c r="C5" s="527" t="s">
        <v>119</v>
      </c>
      <c r="D5" s="37" t="s">
        <v>5</v>
      </c>
      <c r="E5" s="37" t="s">
        <v>5</v>
      </c>
      <c r="F5" s="37" t="s">
        <v>5</v>
      </c>
      <c r="G5" s="37" t="s">
        <v>11</v>
      </c>
      <c r="I5" s="518" t="s">
        <v>19</v>
      </c>
      <c r="J5" s="37" t="s">
        <v>5</v>
      </c>
      <c r="K5" s="37" t="s">
        <v>5</v>
      </c>
      <c r="L5" s="37" t="s">
        <v>5</v>
      </c>
      <c r="M5" s="37" t="s">
        <v>11</v>
      </c>
      <c r="N5" s="37" t="s">
        <v>11</v>
      </c>
    </row>
    <row r="6" spans="1:14" ht="15.75" customHeight="1">
      <c r="A6" s="526"/>
      <c r="B6" s="450"/>
      <c r="C6" s="528"/>
      <c r="D6" s="110"/>
      <c r="E6" s="110"/>
      <c r="F6" s="327">
        <f>D6-E6</f>
        <v>0</v>
      </c>
      <c r="G6" s="328" t="e">
        <f>D6/D17*100</f>
        <v>#DIV/0!</v>
      </c>
      <c r="I6" s="529"/>
      <c r="J6" s="110"/>
      <c r="K6" s="110"/>
      <c r="L6" s="337">
        <f>J6-K6</f>
        <v>0</v>
      </c>
      <c r="M6" s="338" t="e">
        <f>J6/K6*100</f>
        <v>#DIV/0!</v>
      </c>
      <c r="N6" s="338" t="e">
        <f>J6/J17*100</f>
        <v>#DIV/0!</v>
      </c>
    </row>
    <row r="7" spans="1:14" ht="21.75" customHeight="1">
      <c r="A7" s="530" t="s">
        <v>120</v>
      </c>
      <c r="B7" s="531"/>
      <c r="C7" s="98" t="s">
        <v>124</v>
      </c>
      <c r="D7" s="111"/>
      <c r="E7" s="111"/>
      <c r="F7" s="329">
        <f aca="true" t="shared" si="0" ref="F7:F12">D7-E7</f>
        <v>0</v>
      </c>
      <c r="G7" s="330" t="e">
        <f>D7/D17*100</f>
        <v>#DIV/0!</v>
      </c>
      <c r="I7" s="86" t="s">
        <v>20</v>
      </c>
      <c r="J7" s="110"/>
      <c r="K7" s="111"/>
      <c r="L7" s="335">
        <f aca="true" t="shared" si="1" ref="L7:L12">J7-K7</f>
        <v>0</v>
      </c>
      <c r="M7" s="336" t="e">
        <f>J7/K7*100</f>
        <v>#DIV/0!</v>
      </c>
      <c r="N7" s="336" t="e">
        <f>J7/J17*100</f>
        <v>#DIV/0!</v>
      </c>
    </row>
    <row r="8" spans="1:14" ht="21.75" customHeight="1">
      <c r="A8" s="530" t="s">
        <v>120</v>
      </c>
      <c r="B8" s="531"/>
      <c r="C8" s="98" t="s">
        <v>121</v>
      </c>
      <c r="D8" s="112"/>
      <c r="E8" s="111"/>
      <c r="F8" s="329">
        <f t="shared" si="0"/>
        <v>0</v>
      </c>
      <c r="G8" s="330" t="e">
        <f>D8/D17*100</f>
        <v>#DIV/0!</v>
      </c>
      <c r="I8" s="86" t="s">
        <v>21</v>
      </c>
      <c r="J8" s="110"/>
      <c r="K8" s="111"/>
      <c r="L8" s="335">
        <f t="shared" si="1"/>
        <v>0</v>
      </c>
      <c r="M8" s="336" t="e">
        <f aca="true" t="shared" si="2" ref="M8:M13">J8/K8*100</f>
        <v>#DIV/0!</v>
      </c>
      <c r="N8" s="336" t="e">
        <f>J8/J17*100</f>
        <v>#DIV/0!</v>
      </c>
    </row>
    <row r="9" spans="1:14" ht="21.75" customHeight="1">
      <c r="A9" s="530" t="s">
        <v>120</v>
      </c>
      <c r="B9" s="531"/>
      <c r="C9" s="89" t="s">
        <v>122</v>
      </c>
      <c r="D9" s="114"/>
      <c r="E9" s="114"/>
      <c r="F9" s="331">
        <f t="shared" si="0"/>
        <v>0</v>
      </c>
      <c r="G9" s="332" t="e">
        <f>D9/D17*100</f>
        <v>#DIV/0!</v>
      </c>
      <c r="I9" s="96" t="s">
        <v>127</v>
      </c>
      <c r="J9" s="110"/>
      <c r="K9" s="111"/>
      <c r="L9" s="335">
        <f t="shared" si="1"/>
        <v>0</v>
      </c>
      <c r="M9" s="336" t="e">
        <f t="shared" si="2"/>
        <v>#DIV/0!</v>
      </c>
      <c r="N9" s="336" t="e">
        <f>J9/J17*100</f>
        <v>#DIV/0!</v>
      </c>
    </row>
    <row r="10" spans="1:14" ht="21.75" customHeight="1">
      <c r="A10" s="530" t="s">
        <v>123</v>
      </c>
      <c r="B10" s="531"/>
      <c r="C10" s="98" t="s">
        <v>119</v>
      </c>
      <c r="D10" s="111"/>
      <c r="E10" s="111"/>
      <c r="F10" s="329">
        <f t="shared" si="0"/>
        <v>0</v>
      </c>
      <c r="G10" s="330" t="e">
        <f>D10/D17*100</f>
        <v>#DIV/0!</v>
      </c>
      <c r="I10" s="86" t="s">
        <v>22</v>
      </c>
      <c r="J10" s="110"/>
      <c r="K10" s="111"/>
      <c r="L10" s="335">
        <f t="shared" si="1"/>
        <v>0</v>
      </c>
      <c r="M10" s="336" t="e">
        <f t="shared" si="2"/>
        <v>#DIV/0!</v>
      </c>
      <c r="N10" s="336" t="e">
        <f>J10/J17*100</f>
        <v>#DIV/0!</v>
      </c>
    </row>
    <row r="11" spans="1:14" ht="21.75" customHeight="1">
      <c r="A11" s="530" t="s">
        <v>120</v>
      </c>
      <c r="B11" s="531"/>
      <c r="C11" s="89" t="s">
        <v>124</v>
      </c>
      <c r="D11" s="114"/>
      <c r="E11" s="114"/>
      <c r="F11" s="331">
        <f t="shared" si="0"/>
        <v>0</v>
      </c>
      <c r="G11" s="332" t="e">
        <f>D11/D17*100</f>
        <v>#DIV/0!</v>
      </c>
      <c r="I11" s="86" t="s">
        <v>23</v>
      </c>
      <c r="J11" s="110"/>
      <c r="K11" s="111"/>
      <c r="L11" s="335">
        <f t="shared" si="1"/>
        <v>0</v>
      </c>
      <c r="M11" s="336" t="e">
        <f t="shared" si="2"/>
        <v>#DIV/0!</v>
      </c>
      <c r="N11" s="336" t="e">
        <f>J11/J17*100</f>
        <v>#DIV/0!</v>
      </c>
    </row>
    <row r="12" spans="1:14" ht="21.75" customHeight="1">
      <c r="A12" s="530" t="s">
        <v>120</v>
      </c>
      <c r="B12" s="531"/>
      <c r="C12" s="89" t="s">
        <v>122</v>
      </c>
      <c r="D12" s="114"/>
      <c r="E12" s="114"/>
      <c r="F12" s="331">
        <f t="shared" si="0"/>
        <v>0</v>
      </c>
      <c r="G12" s="332" t="e">
        <f>D12/D17*100</f>
        <v>#DIV/0!</v>
      </c>
      <c r="I12" s="87" t="s">
        <v>24</v>
      </c>
      <c r="J12" s="110"/>
      <c r="K12" s="111"/>
      <c r="L12" s="335">
        <f t="shared" si="1"/>
        <v>0</v>
      </c>
      <c r="M12" s="339" t="e">
        <f t="shared" si="2"/>
        <v>#DIV/0!</v>
      </c>
      <c r="N12" s="339" t="e">
        <f>J12/J17*100</f>
        <v>#DIV/0!</v>
      </c>
    </row>
    <row r="13" spans="1:14" ht="21.75" customHeight="1">
      <c r="A13" s="524" t="s">
        <v>126</v>
      </c>
      <c r="B13" s="525"/>
      <c r="C13" s="532"/>
      <c r="D13" s="314"/>
      <c r="E13" s="116"/>
      <c r="F13" s="331">
        <f>D13-E13</f>
        <v>0</v>
      </c>
      <c r="G13" s="332" t="e">
        <f>D13/D17*100</f>
        <v>#DIV/0!</v>
      </c>
      <c r="I13" s="97" t="s">
        <v>129</v>
      </c>
      <c r="J13" s="110"/>
      <c r="K13" s="111"/>
      <c r="L13" s="335">
        <f>J13-K13</f>
        <v>0</v>
      </c>
      <c r="M13" s="339" t="e">
        <f t="shared" si="2"/>
        <v>#DIV/0!</v>
      </c>
      <c r="N13" s="339" t="e">
        <f>J13/J17*100</f>
        <v>#DIV/0!</v>
      </c>
    </row>
    <row r="14" spans="1:14" ht="21" customHeight="1">
      <c r="A14" s="533"/>
      <c r="B14" s="448"/>
      <c r="C14" s="449"/>
      <c r="D14" s="315"/>
      <c r="E14" s="171" t="s">
        <v>282</v>
      </c>
      <c r="F14" s="333"/>
      <c r="G14" s="334"/>
      <c r="I14" s="97"/>
      <c r="J14" s="110"/>
      <c r="K14" s="111"/>
      <c r="L14" s="335">
        <f>J14-K14</f>
        <v>0</v>
      </c>
      <c r="M14" s="339" t="e">
        <f>J14/K14*100</f>
        <v>#DIV/0!</v>
      </c>
      <c r="N14" s="339" t="e">
        <f>J14/J17*100</f>
        <v>#DIV/0!</v>
      </c>
    </row>
    <row r="15" spans="1:14" ht="22.5" customHeight="1">
      <c r="A15" s="93"/>
      <c r="B15" s="170"/>
      <c r="C15" s="316"/>
      <c r="D15" s="111"/>
      <c r="E15" s="111"/>
      <c r="F15" s="329">
        <f>D15-E15</f>
        <v>0</v>
      </c>
      <c r="G15" s="330" t="e">
        <f>D15/D17*100</f>
        <v>#DIV/0!</v>
      </c>
      <c r="I15" s="86"/>
      <c r="J15" s="110"/>
      <c r="K15" s="111"/>
      <c r="L15" s="335">
        <f>J15-K15</f>
        <v>0</v>
      </c>
      <c r="M15" s="336" t="e">
        <f>J15/K15*100</f>
        <v>#DIV/0!</v>
      </c>
      <c r="N15" s="336" t="e">
        <f>J15/J17*100</f>
        <v>#DIV/0!</v>
      </c>
    </row>
    <row r="16" spans="1:14" ht="22.5" customHeight="1">
      <c r="A16" s="530" t="s">
        <v>25</v>
      </c>
      <c r="B16" s="531"/>
      <c r="C16" s="447"/>
      <c r="D16" s="111"/>
      <c r="E16" s="111"/>
      <c r="F16" s="329">
        <f>D16-E16</f>
        <v>0</v>
      </c>
      <c r="G16" s="330" t="e">
        <f>D16/D17*100</f>
        <v>#DIV/0!</v>
      </c>
      <c r="I16" s="86"/>
      <c r="J16" s="110"/>
      <c r="K16" s="111"/>
      <c r="L16" s="335">
        <f>J16-K16</f>
        <v>0</v>
      </c>
      <c r="M16" s="336" t="e">
        <f>J16/K16*100</f>
        <v>#DIV/0!</v>
      </c>
      <c r="N16" s="336" t="e">
        <f>J16/J17*100</f>
        <v>#DIV/0!</v>
      </c>
    </row>
    <row r="17" spans="1:14" ht="22.5" customHeight="1">
      <c r="A17" s="530" t="s">
        <v>57</v>
      </c>
      <c r="B17" s="531"/>
      <c r="C17" s="447"/>
      <c r="D17" s="335">
        <f>SUM(D6:D13,D15:D16)</f>
        <v>0</v>
      </c>
      <c r="E17" s="335">
        <f>SUM(E6:E13,E15:E16)</f>
        <v>0</v>
      </c>
      <c r="F17" s="335">
        <f>D17-E17</f>
        <v>0</v>
      </c>
      <c r="G17" s="336" t="e">
        <f>SUM(G6:G13,G15:G16)</f>
        <v>#DIV/0!</v>
      </c>
      <c r="I17" s="86" t="s">
        <v>57</v>
      </c>
      <c r="J17" s="335">
        <f>SUM(J6:J16)</f>
        <v>0</v>
      </c>
      <c r="K17" s="335">
        <f>SUM(K6:K16)</f>
        <v>0</v>
      </c>
      <c r="L17" s="335">
        <f>J17-K17</f>
        <v>0</v>
      </c>
      <c r="M17" s="336" t="e">
        <f>J17/K17*100</f>
        <v>#DIV/0!</v>
      </c>
      <c r="N17" s="336" t="e">
        <f>SUM(N6:N16)</f>
        <v>#DIV/0!</v>
      </c>
    </row>
    <row r="18" spans="1:14" ht="7.5" customHeight="1">
      <c r="A18" s="162"/>
      <c r="B18" s="162"/>
      <c r="C18" s="163"/>
      <c r="D18" s="164"/>
      <c r="E18" s="164"/>
      <c r="F18" s="164"/>
      <c r="G18" s="165"/>
      <c r="J18" s="164"/>
      <c r="K18" s="164"/>
      <c r="L18" s="164"/>
      <c r="M18" s="165"/>
      <c r="N18" s="165"/>
    </row>
    <row r="19" spans="1:14" ht="15.75" customHeight="1">
      <c r="A19" s="22" t="s">
        <v>128</v>
      </c>
      <c r="B19" s="22"/>
      <c r="I19" s="22" t="s">
        <v>198</v>
      </c>
      <c r="N19" s="6" t="s">
        <v>284</v>
      </c>
    </row>
    <row r="20" spans="1:14" ht="17.25" customHeight="1">
      <c r="A20" s="446" t="s">
        <v>115</v>
      </c>
      <c r="B20" s="523"/>
      <c r="C20" s="505"/>
      <c r="D20" s="91" t="s">
        <v>278</v>
      </c>
      <c r="E20" s="91" t="s">
        <v>261</v>
      </c>
      <c r="F20" s="91" t="s">
        <v>110</v>
      </c>
      <c r="G20" s="91" t="s">
        <v>116</v>
      </c>
      <c r="I20" s="91" t="s">
        <v>73</v>
      </c>
      <c r="J20" s="91" t="s">
        <v>147</v>
      </c>
      <c r="K20" s="91" t="s">
        <v>148</v>
      </c>
      <c r="L20" s="91" t="s">
        <v>151</v>
      </c>
      <c r="M20" s="91" t="s">
        <v>149</v>
      </c>
      <c r="N20" s="91" t="s">
        <v>150</v>
      </c>
    </row>
    <row r="21" spans="1:14" ht="11.25" customHeight="1">
      <c r="A21" s="530" t="s">
        <v>130</v>
      </c>
      <c r="B21" s="531"/>
      <c r="C21" s="447"/>
      <c r="D21" s="37" t="s">
        <v>5</v>
      </c>
      <c r="E21" s="37" t="s">
        <v>5</v>
      </c>
      <c r="F21" s="37" t="s">
        <v>5</v>
      </c>
      <c r="G21" s="37" t="s">
        <v>11</v>
      </c>
      <c r="I21" s="536" t="s">
        <v>283</v>
      </c>
      <c r="J21" s="321" t="s">
        <v>79</v>
      </c>
      <c r="K21" s="321" t="s">
        <v>79</v>
      </c>
      <c r="L21" s="321" t="s">
        <v>79</v>
      </c>
      <c r="M21" s="321" t="s">
        <v>79</v>
      </c>
      <c r="N21" s="321" t="s">
        <v>11</v>
      </c>
    </row>
    <row r="22" spans="1:14" ht="15.75" customHeight="1">
      <c r="A22" s="534"/>
      <c r="B22" s="535"/>
      <c r="C22" s="447"/>
      <c r="D22" s="110"/>
      <c r="E22" s="110"/>
      <c r="F22" s="337">
        <f>D22-E22</f>
        <v>0</v>
      </c>
      <c r="G22" s="338" t="e">
        <f>D22/D29*100</f>
        <v>#DIV/0!</v>
      </c>
      <c r="I22" s="520"/>
      <c r="J22" s="113"/>
      <c r="K22" s="113"/>
      <c r="L22" s="340">
        <f>J22-K22</f>
        <v>0</v>
      </c>
      <c r="M22" s="113"/>
      <c r="N22" s="328" t="e">
        <f>M22/J22*100</f>
        <v>#DIV/0!</v>
      </c>
    </row>
    <row r="23" spans="1:21" ht="21" customHeight="1">
      <c r="A23" s="530" t="s">
        <v>131</v>
      </c>
      <c r="B23" s="531"/>
      <c r="C23" s="447"/>
      <c r="D23" s="111"/>
      <c r="E23" s="111"/>
      <c r="F23" s="335">
        <f aca="true" t="shared" si="3" ref="F23:F28">D23-E23</f>
        <v>0</v>
      </c>
      <c r="G23" s="336" t="e">
        <f>D23/D29*100</f>
        <v>#DIV/0!</v>
      </c>
      <c r="I23" s="167"/>
      <c r="J23" s="168"/>
      <c r="K23" s="168"/>
      <c r="L23" s="168"/>
      <c r="M23" s="168"/>
      <c r="N23" s="169"/>
      <c r="P23" s="73"/>
      <c r="Q23" s="13"/>
      <c r="R23" s="14"/>
      <c r="S23" s="14"/>
      <c r="T23" s="14"/>
      <c r="U23" s="14"/>
    </row>
    <row r="24" spans="1:21" ht="21" customHeight="1">
      <c r="A24" s="530" t="s">
        <v>132</v>
      </c>
      <c r="B24" s="531"/>
      <c r="C24" s="447"/>
      <c r="D24" s="111"/>
      <c r="E24" s="111"/>
      <c r="F24" s="335">
        <f t="shared" si="3"/>
        <v>0</v>
      </c>
      <c r="G24" s="336" t="e">
        <f>D24/D29*100</f>
        <v>#DIV/0!</v>
      </c>
      <c r="I24" s="22" t="s">
        <v>321</v>
      </c>
      <c r="N24" s="6" t="s">
        <v>187</v>
      </c>
      <c r="P24" s="117"/>
      <c r="Q24" s="13"/>
      <c r="R24" s="14"/>
      <c r="S24" s="14"/>
      <c r="T24" s="14"/>
      <c r="U24" s="14"/>
    </row>
    <row r="25" spans="1:21" ht="21" customHeight="1">
      <c r="A25" s="537" t="s">
        <v>133</v>
      </c>
      <c r="B25" s="537"/>
      <c r="C25" s="538"/>
      <c r="D25" s="111"/>
      <c r="E25" s="111"/>
      <c r="F25" s="335">
        <f t="shared" si="3"/>
        <v>0</v>
      </c>
      <c r="G25" s="336" t="e">
        <f>D25/D29*100</f>
        <v>#DIV/0!</v>
      </c>
      <c r="I25" s="135"/>
      <c r="J25" s="8" t="s">
        <v>285</v>
      </c>
      <c r="K25" s="8" t="s">
        <v>286</v>
      </c>
      <c r="L25" s="8" t="s">
        <v>287</v>
      </c>
      <c r="M25" s="8" t="s">
        <v>199</v>
      </c>
      <c r="N25" s="8" t="s">
        <v>200</v>
      </c>
      <c r="P25" s="73"/>
      <c r="Q25" s="13"/>
      <c r="R25" s="14"/>
      <c r="S25" s="14"/>
      <c r="T25" s="14"/>
      <c r="U25" s="13"/>
    </row>
    <row r="26" spans="1:14" ht="21" customHeight="1">
      <c r="A26" s="530" t="s">
        <v>134</v>
      </c>
      <c r="B26" s="531"/>
      <c r="C26" s="447"/>
      <c r="D26" s="111"/>
      <c r="E26" s="111"/>
      <c r="F26" s="335">
        <f t="shared" si="3"/>
        <v>0</v>
      </c>
      <c r="G26" s="336" t="e">
        <f>D26/D29*100</f>
        <v>#DIV/0!</v>
      </c>
      <c r="I26" s="166" t="s">
        <v>201</v>
      </c>
      <c r="J26" s="239"/>
      <c r="K26" s="239"/>
      <c r="L26" s="239"/>
      <c r="M26" s="343" t="e">
        <f>AVERAGE(J26,K26,L26)</f>
        <v>#DIV/0!</v>
      </c>
      <c r="N26" s="539"/>
    </row>
    <row r="27" spans="1:14" ht="21" customHeight="1">
      <c r="A27" s="530" t="s">
        <v>165</v>
      </c>
      <c r="B27" s="531"/>
      <c r="C27" s="447"/>
      <c r="D27" s="111"/>
      <c r="E27" s="111"/>
      <c r="F27" s="335">
        <f t="shared" si="3"/>
        <v>0</v>
      </c>
      <c r="G27" s="336" t="e">
        <f>D27/D29*100</f>
        <v>#DIV/0!</v>
      </c>
      <c r="I27" s="136" t="s">
        <v>202</v>
      </c>
      <c r="J27" s="238"/>
      <c r="K27" s="238"/>
      <c r="L27" s="238"/>
      <c r="M27" s="344" t="e">
        <f>AVERAGE(J27,K27,L27)</f>
        <v>#DIV/0!</v>
      </c>
      <c r="N27" s="540"/>
    </row>
    <row r="28" spans="1:14" ht="21" customHeight="1">
      <c r="A28" s="530" t="s">
        <v>25</v>
      </c>
      <c r="B28" s="531"/>
      <c r="C28" s="447"/>
      <c r="D28" s="111"/>
      <c r="E28" s="111"/>
      <c r="F28" s="335">
        <f t="shared" si="3"/>
        <v>0</v>
      </c>
      <c r="G28" s="336" t="e">
        <f>D28/D29*100</f>
        <v>#DIV/0!</v>
      </c>
      <c r="I28" s="136" t="s">
        <v>203</v>
      </c>
      <c r="J28" s="341">
        <f>J27-J26</f>
        <v>0</v>
      </c>
      <c r="K28" s="341">
        <f>K27-K26</f>
        <v>0</v>
      </c>
      <c r="L28" s="341">
        <f>L27-L26</f>
        <v>0</v>
      </c>
      <c r="M28" s="344">
        <f>AVERAGE(J28,K28,L28)</f>
        <v>0</v>
      </c>
      <c r="N28" s="540"/>
    </row>
    <row r="29" spans="1:14" ht="21" customHeight="1">
      <c r="A29" s="446" t="s">
        <v>57</v>
      </c>
      <c r="B29" s="523"/>
      <c r="C29" s="447"/>
      <c r="D29" s="335">
        <f>SUM(D22:D28)</f>
        <v>0</v>
      </c>
      <c r="E29" s="335">
        <f>SUM(E22:E28)</f>
        <v>0</v>
      </c>
      <c r="F29" s="335">
        <f>D29-E29</f>
        <v>0</v>
      </c>
      <c r="G29" s="336" t="e">
        <f>SUM(G22:G28)</f>
        <v>#DIV/0!</v>
      </c>
      <c r="I29" s="132" t="s">
        <v>204</v>
      </c>
      <c r="J29" s="342" t="e">
        <f>J28/J27</f>
        <v>#DIV/0!</v>
      </c>
      <c r="K29" s="342" t="e">
        <f>K28/K27</f>
        <v>#DIV/0!</v>
      </c>
      <c r="L29" s="342" t="e">
        <f>L28/L27</f>
        <v>#DIV/0!</v>
      </c>
      <c r="M29" s="342" t="e">
        <f>M28/M27</f>
        <v>#DIV/0!</v>
      </c>
      <c r="N29" s="540"/>
    </row>
    <row r="30" spans="9:14" ht="18.75" customHeight="1">
      <c r="I30" s="136" t="s">
        <v>205</v>
      </c>
      <c r="J30" s="238"/>
      <c r="K30" s="238"/>
      <c r="L30" s="238"/>
      <c r="M30" s="344" t="e">
        <f>AVERAGE(J30,K30,L30)</f>
        <v>#DIV/0!</v>
      </c>
      <c r="N30" s="541"/>
    </row>
    <row r="31" spans="1:14" ht="18" customHeight="1">
      <c r="A31" s="542" t="s">
        <v>196</v>
      </c>
      <c r="B31" s="542"/>
      <c r="C31" s="542"/>
      <c r="D31" s="172" t="s">
        <v>167</v>
      </c>
      <c r="E31" s="24"/>
      <c r="F31" s="24" t="s">
        <v>168</v>
      </c>
      <c r="N31" s="134"/>
    </row>
    <row r="32" spans="1:14" ht="14.25" customHeight="1">
      <c r="A32" s="446" t="s">
        <v>71</v>
      </c>
      <c r="B32" s="543"/>
      <c r="C32" s="91" t="s">
        <v>278</v>
      </c>
      <c r="D32" s="91" t="s">
        <v>261</v>
      </c>
      <c r="E32" s="85" t="s">
        <v>110</v>
      </c>
      <c r="F32" s="85" t="s">
        <v>3</v>
      </c>
      <c r="G32" s="85" t="s">
        <v>289</v>
      </c>
      <c r="I32" s="22" t="s">
        <v>219</v>
      </c>
      <c r="K32" s="25" t="s">
        <v>288</v>
      </c>
      <c r="L32" s="134"/>
      <c r="M32" s="134"/>
      <c r="N32" s="23"/>
    </row>
    <row r="33" spans="1:14" ht="11.25" customHeight="1">
      <c r="A33" s="524" t="s">
        <v>111</v>
      </c>
      <c r="B33" s="532"/>
      <c r="C33" s="37" t="s">
        <v>5</v>
      </c>
      <c r="D33" s="37" t="s">
        <v>5</v>
      </c>
      <c r="E33" s="37" t="s">
        <v>5</v>
      </c>
      <c r="F33" s="37" t="s">
        <v>11</v>
      </c>
      <c r="G33" s="38"/>
      <c r="I33" s="544"/>
      <c r="J33" s="545"/>
      <c r="K33" s="545"/>
      <c r="L33" s="545"/>
      <c r="M33" s="545"/>
      <c r="N33" s="546"/>
    </row>
    <row r="34" spans="1:14" ht="21" customHeight="1">
      <c r="A34" s="526"/>
      <c r="B34" s="451"/>
      <c r="C34" s="115"/>
      <c r="D34" s="115"/>
      <c r="E34" s="345">
        <f>C34-D34</f>
        <v>0</v>
      </c>
      <c r="F34" s="346" t="e">
        <f>C34/D34*100</f>
        <v>#DIV/0!</v>
      </c>
      <c r="G34" s="80"/>
      <c r="I34" s="550"/>
      <c r="J34" s="551"/>
      <c r="K34" s="551"/>
      <c r="L34" s="551"/>
      <c r="M34" s="551"/>
      <c r="N34" s="552"/>
    </row>
    <row r="35" spans="1:9" ht="21" customHeight="1">
      <c r="A35" s="530" t="s">
        <v>113</v>
      </c>
      <c r="B35" s="553"/>
      <c r="C35" s="114"/>
      <c r="D35" s="114"/>
      <c r="E35" s="347">
        <f>C35-D35</f>
        <v>0</v>
      </c>
      <c r="F35" s="339" t="e">
        <f>C35/D35*100</f>
        <v>#DIV/0!</v>
      </c>
      <c r="G35" s="79"/>
      <c r="I35" s="24" t="s">
        <v>220</v>
      </c>
    </row>
    <row r="36" spans="1:14" ht="21" customHeight="1">
      <c r="A36" s="530" t="s">
        <v>117</v>
      </c>
      <c r="B36" s="553"/>
      <c r="C36" s="111"/>
      <c r="D36" s="111"/>
      <c r="E36" s="335">
        <f>C36-D36</f>
        <v>0</v>
      </c>
      <c r="F36" s="336" t="e">
        <f>C36/D36*100</f>
        <v>#DIV/0!</v>
      </c>
      <c r="G36" s="78"/>
      <c r="I36" s="544"/>
      <c r="J36" s="545"/>
      <c r="K36" s="545"/>
      <c r="L36" s="545"/>
      <c r="M36" s="545"/>
      <c r="N36" s="546"/>
    </row>
    <row r="37" spans="1:14" ht="21" customHeight="1">
      <c r="A37" s="530" t="s">
        <v>25</v>
      </c>
      <c r="B37" s="553"/>
      <c r="C37" s="114"/>
      <c r="D37" s="114"/>
      <c r="E37" s="347">
        <f>C37-D37</f>
        <v>0</v>
      </c>
      <c r="F37" s="339" t="e">
        <f>C37/D37*100</f>
        <v>#DIV/0!</v>
      </c>
      <c r="G37" s="79"/>
      <c r="I37" s="550"/>
      <c r="J37" s="551"/>
      <c r="K37" s="551"/>
      <c r="L37" s="551"/>
      <c r="M37" s="551"/>
      <c r="N37" s="552"/>
    </row>
    <row r="38" spans="1:9" ht="21" customHeight="1">
      <c r="A38" s="446" t="s">
        <v>57</v>
      </c>
      <c r="B38" s="543"/>
      <c r="C38" s="335">
        <f>SUM(C34:C37)</f>
        <v>0</v>
      </c>
      <c r="D38" s="335">
        <f>SUM(D34:D37)</f>
        <v>0</v>
      </c>
      <c r="E38" s="335">
        <f>C38-D38</f>
        <v>0</v>
      </c>
      <c r="F38" s="336" t="e">
        <f>C38/D38*100</f>
        <v>#DIV/0!</v>
      </c>
      <c r="G38" s="78"/>
      <c r="I38" s="24" t="s">
        <v>221</v>
      </c>
    </row>
    <row r="39" spans="1:14" ht="14.25" customHeight="1">
      <c r="A39" s="7"/>
      <c r="B39" s="7"/>
      <c r="C39" s="108" t="s">
        <v>172</v>
      </c>
      <c r="D39" s="5" t="s">
        <v>171</v>
      </c>
      <c r="I39" s="544"/>
      <c r="J39" s="545"/>
      <c r="K39" s="545"/>
      <c r="L39" s="545"/>
      <c r="M39" s="545"/>
      <c r="N39" s="546"/>
    </row>
    <row r="40" spans="1:14" ht="14.25" customHeight="1">
      <c r="A40" s="7"/>
      <c r="B40" s="7"/>
      <c r="C40" s="108" t="s">
        <v>169</v>
      </c>
      <c r="D40" s="5" t="s">
        <v>171</v>
      </c>
      <c r="I40" s="547"/>
      <c r="J40" s="548"/>
      <c r="K40" s="548"/>
      <c r="L40" s="548"/>
      <c r="M40" s="548"/>
      <c r="N40" s="549"/>
    </row>
    <row r="41" spans="3:14" ht="14.25" customHeight="1">
      <c r="C41" s="108" t="s">
        <v>170</v>
      </c>
      <c r="D41" s="5" t="s">
        <v>171</v>
      </c>
      <c r="I41" s="550"/>
      <c r="J41" s="551"/>
      <c r="K41" s="551"/>
      <c r="L41" s="551"/>
      <c r="M41" s="551"/>
      <c r="N41" s="552"/>
    </row>
    <row r="42" spans="9:14" ht="12">
      <c r="I42" s="25"/>
      <c r="J42" s="25"/>
      <c r="K42" s="25"/>
      <c r="L42" s="25"/>
      <c r="M42" s="25"/>
      <c r="N42" s="25"/>
    </row>
    <row r="46" ht="14.25" customHeight="1"/>
    <row r="47" ht="14.25" customHeight="1"/>
    <row r="48" ht="14.25" customHeight="1"/>
  </sheetData>
  <sheetProtection/>
  <mergeCells count="34">
    <mergeCell ref="A38:B38"/>
    <mergeCell ref="I39:N41"/>
    <mergeCell ref="A32:B32"/>
    <mergeCell ref="A33:B34"/>
    <mergeCell ref="I33:N34"/>
    <mergeCell ref="A35:B35"/>
    <mergeCell ref="A36:B36"/>
    <mergeCell ref="I36:N37"/>
    <mergeCell ref="A37:B37"/>
    <mergeCell ref="A26:C26"/>
    <mergeCell ref="N26:N30"/>
    <mergeCell ref="A27:C27"/>
    <mergeCell ref="A28:C28"/>
    <mergeCell ref="A29:C29"/>
    <mergeCell ref="A31:C31"/>
    <mergeCell ref="A20:C20"/>
    <mergeCell ref="A21:C22"/>
    <mergeCell ref="I21:I22"/>
    <mergeCell ref="A23:C23"/>
    <mergeCell ref="A24:C24"/>
    <mergeCell ref="A25:C25"/>
    <mergeCell ref="A16:C16"/>
    <mergeCell ref="A17:C17"/>
    <mergeCell ref="A9:B9"/>
    <mergeCell ref="A10:B10"/>
    <mergeCell ref="A11:B11"/>
    <mergeCell ref="A12:B12"/>
    <mergeCell ref="A13:C14"/>
    <mergeCell ref="A4:C4"/>
    <mergeCell ref="A5:B6"/>
    <mergeCell ref="C5:C6"/>
    <mergeCell ref="I5:I6"/>
    <mergeCell ref="A7:B7"/>
    <mergeCell ref="A8:B8"/>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tabColor rgb="FFCCFFFF"/>
  </sheetPr>
  <dimension ref="A1:G25"/>
  <sheetViews>
    <sheetView view="pageBreakPreview" zoomScaleNormal="85" zoomScaleSheetLayoutView="100" zoomScalePageLayoutView="0" workbookViewId="0" topLeftCell="A1">
      <selection activeCell="AE23" sqref="AE23"/>
    </sheetView>
  </sheetViews>
  <sheetFormatPr defaultColWidth="9.00390625" defaultRowHeight="13.5"/>
  <cols>
    <col min="1" max="2" width="11.625" style="1" customWidth="1"/>
    <col min="3" max="4" width="14.625" style="1" customWidth="1"/>
    <col min="5" max="5" width="7.25390625" style="1" customWidth="1"/>
    <col min="6" max="7" width="14.625" style="1" customWidth="1"/>
    <col min="8" max="16384" width="9.00390625" style="1" customWidth="1"/>
  </cols>
  <sheetData>
    <row r="1" spans="1:7" ht="14.25">
      <c r="A1" s="559" t="s">
        <v>222</v>
      </c>
      <c r="B1" s="559"/>
      <c r="C1" s="559"/>
      <c r="D1" s="559"/>
      <c r="E1" s="559"/>
      <c r="F1" s="559"/>
      <c r="G1" s="559"/>
    </row>
    <row r="2" spans="1:7" ht="14.25">
      <c r="A2" s="559"/>
      <c r="B2" s="559"/>
      <c r="C2" s="559"/>
      <c r="D2" s="559"/>
      <c r="E2" s="559"/>
      <c r="F2" s="559"/>
      <c r="G2" s="559"/>
    </row>
    <row r="3" ht="14.25"/>
    <row r="4" spans="5:7" ht="30" customHeight="1">
      <c r="E4" s="139" t="s">
        <v>0</v>
      </c>
      <c r="F4" s="558"/>
      <c r="G4" s="558"/>
    </row>
    <row r="5" ht="15" customHeight="1">
      <c r="A5" s="137" t="s">
        <v>212</v>
      </c>
    </row>
    <row r="6" ht="7.5" customHeight="1">
      <c r="A6" s="138"/>
    </row>
    <row r="7" spans="1:7" ht="69.75" customHeight="1">
      <c r="A7" s="560" t="s">
        <v>206</v>
      </c>
      <c r="B7" s="560"/>
      <c r="C7" s="557"/>
      <c r="D7" s="557"/>
      <c r="E7" s="557"/>
      <c r="F7" s="557"/>
      <c r="G7" s="557"/>
    </row>
    <row r="8" spans="1:7" ht="69.75" customHeight="1">
      <c r="A8" s="560" t="s">
        <v>207</v>
      </c>
      <c r="B8" s="560"/>
      <c r="C8" s="557"/>
      <c r="D8" s="557"/>
      <c r="E8" s="557"/>
      <c r="F8" s="557"/>
      <c r="G8" s="557"/>
    </row>
    <row r="9" spans="1:7" ht="94.5" customHeight="1">
      <c r="A9" s="560" t="s">
        <v>208</v>
      </c>
      <c r="B9" s="560"/>
      <c r="C9" s="557"/>
      <c r="D9" s="557"/>
      <c r="E9" s="557"/>
      <c r="F9" s="557"/>
      <c r="G9" s="557"/>
    </row>
    <row r="10" spans="1:7" ht="94.5" customHeight="1">
      <c r="A10" s="560" t="s">
        <v>209</v>
      </c>
      <c r="B10" s="560"/>
      <c r="C10" s="557"/>
      <c r="D10" s="557"/>
      <c r="E10" s="557"/>
      <c r="F10" s="557"/>
      <c r="G10" s="557"/>
    </row>
    <row r="11" ht="14.25"/>
    <row r="12" ht="15" customHeight="1">
      <c r="A12" s="137" t="s">
        <v>213</v>
      </c>
    </row>
    <row r="13" ht="7.5" customHeight="1">
      <c r="A13" s="138"/>
    </row>
    <row r="14" spans="1:7" ht="75" customHeight="1">
      <c r="A14" s="554" t="s">
        <v>211</v>
      </c>
      <c r="B14" s="555"/>
      <c r="C14" s="557"/>
      <c r="D14" s="557"/>
      <c r="E14" s="557"/>
      <c r="F14" s="557"/>
      <c r="G14" s="557"/>
    </row>
    <row r="15" spans="1:7" ht="75" customHeight="1">
      <c r="A15" s="554" t="s">
        <v>215</v>
      </c>
      <c r="B15" s="554"/>
      <c r="C15" s="557"/>
      <c r="D15" s="557"/>
      <c r="E15" s="557"/>
      <c r="F15" s="557"/>
      <c r="G15" s="557"/>
    </row>
    <row r="16" ht="14.25"/>
    <row r="17" spans="1:6" ht="15" customHeight="1">
      <c r="A17" s="137" t="s">
        <v>214</v>
      </c>
      <c r="F17" s="1" t="s">
        <v>210</v>
      </c>
    </row>
    <row r="18" ht="7.5" customHeight="1"/>
    <row r="19" spans="1:7" ht="24.75" customHeight="1">
      <c r="A19" s="556"/>
      <c r="B19" s="556"/>
      <c r="C19" s="556"/>
      <c r="D19" s="556"/>
      <c r="E19" s="556"/>
      <c r="F19" s="556"/>
      <c r="G19" s="556"/>
    </row>
    <row r="20" spans="1:7" ht="24.75" customHeight="1">
      <c r="A20" s="556"/>
      <c r="B20" s="556"/>
      <c r="C20" s="556"/>
      <c r="D20" s="556"/>
      <c r="E20" s="556"/>
      <c r="F20" s="556"/>
      <c r="G20" s="556"/>
    </row>
    <row r="21" spans="1:7" ht="24.75" customHeight="1">
      <c r="A21" s="556"/>
      <c r="B21" s="556"/>
      <c r="C21" s="556"/>
      <c r="D21" s="556"/>
      <c r="E21" s="556"/>
      <c r="F21" s="556"/>
      <c r="G21" s="556"/>
    </row>
    <row r="22" spans="1:7" ht="24.75" customHeight="1">
      <c r="A22" s="556"/>
      <c r="B22" s="556"/>
      <c r="C22" s="556"/>
      <c r="D22" s="556"/>
      <c r="E22" s="556"/>
      <c r="F22" s="556"/>
      <c r="G22" s="556"/>
    </row>
    <row r="23" spans="1:7" ht="24.75" customHeight="1">
      <c r="A23" s="556"/>
      <c r="B23" s="556"/>
      <c r="C23" s="556"/>
      <c r="D23" s="556"/>
      <c r="E23" s="556"/>
      <c r="F23" s="556"/>
      <c r="G23" s="556"/>
    </row>
    <row r="24" spans="1:7" ht="24.75" customHeight="1">
      <c r="A24" s="556"/>
      <c r="B24" s="556"/>
      <c r="C24" s="556"/>
      <c r="D24" s="556"/>
      <c r="E24" s="556"/>
      <c r="F24" s="556"/>
      <c r="G24" s="556"/>
    </row>
    <row r="25" spans="1:7" ht="24.75" customHeight="1">
      <c r="A25" s="556"/>
      <c r="B25" s="556"/>
      <c r="C25" s="556"/>
      <c r="D25" s="556"/>
      <c r="E25" s="556"/>
      <c r="F25" s="556"/>
      <c r="G25" s="556"/>
    </row>
  </sheetData>
  <sheetProtection/>
  <mergeCells count="15">
    <mergeCell ref="A1:G2"/>
    <mergeCell ref="C7:G7"/>
    <mergeCell ref="C8:G8"/>
    <mergeCell ref="C9:G9"/>
    <mergeCell ref="C10:G10"/>
    <mergeCell ref="A7:B7"/>
    <mergeCell ref="A8:B8"/>
    <mergeCell ref="A9:B9"/>
    <mergeCell ref="A10:B10"/>
    <mergeCell ref="A14:B14"/>
    <mergeCell ref="A15:B15"/>
    <mergeCell ref="A19:G25"/>
    <mergeCell ref="C14:G14"/>
    <mergeCell ref="C15:G15"/>
    <mergeCell ref="F4:G4"/>
  </mergeCells>
  <printOptions horizontalCentered="1"/>
  <pageMargins left="0.7086614173228347" right="0.7086614173228347" top="0.7480314960629921" bottom="0.3937007874015748"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view="pageBreakPreview" zoomScaleNormal="90" zoomScaleSheetLayoutView="100" zoomScalePageLayoutView="0" workbookViewId="0" topLeftCell="A1">
      <selection activeCell="G30" sqref="G30"/>
    </sheetView>
  </sheetViews>
  <sheetFormatPr defaultColWidth="9.00390625" defaultRowHeight="13.5"/>
  <cols>
    <col min="1" max="2" width="11.50390625" style="1" customWidth="1"/>
    <col min="3" max="4" width="15.00390625" style="1" customWidth="1"/>
    <col min="5" max="5" width="7.25390625" style="1" customWidth="1"/>
    <col min="6" max="7" width="15.00390625" style="1" customWidth="1"/>
    <col min="8" max="16384" width="9.00390625" style="1" customWidth="1"/>
  </cols>
  <sheetData>
    <row r="1" spans="1:7" ht="13.5">
      <c r="A1" s="559" t="s">
        <v>249</v>
      </c>
      <c r="B1" s="559"/>
      <c r="C1" s="559"/>
      <c r="D1" s="559"/>
      <c r="E1" s="559"/>
      <c r="F1" s="559"/>
      <c r="G1" s="559"/>
    </row>
    <row r="2" spans="1:7" ht="13.5">
      <c r="A2" s="559"/>
      <c r="B2" s="559"/>
      <c r="C2" s="559"/>
      <c r="D2" s="559"/>
      <c r="E2" s="559"/>
      <c r="F2" s="559"/>
      <c r="G2" s="559"/>
    </row>
    <row r="4" spans="5:7" ht="30" customHeight="1">
      <c r="E4" s="139" t="s">
        <v>0</v>
      </c>
      <c r="F4" s="561"/>
      <c r="G4" s="561"/>
    </row>
    <row r="5" ht="15" customHeight="1">
      <c r="A5" s="137" t="s">
        <v>212</v>
      </c>
    </row>
    <row r="6" ht="7.5" customHeight="1">
      <c r="A6" s="138"/>
    </row>
    <row r="7" spans="1:7" ht="69.75" customHeight="1">
      <c r="A7" s="560" t="s">
        <v>206</v>
      </c>
      <c r="B7" s="560"/>
      <c r="C7" s="562" t="s">
        <v>250</v>
      </c>
      <c r="D7" s="557"/>
      <c r="E7" s="557"/>
      <c r="F7" s="557"/>
      <c r="G7" s="557"/>
    </row>
    <row r="8" spans="1:7" ht="69.75" customHeight="1">
      <c r="A8" s="560" t="s">
        <v>207</v>
      </c>
      <c r="B8" s="560"/>
      <c r="C8" s="562" t="s">
        <v>260</v>
      </c>
      <c r="D8" s="557"/>
      <c r="E8" s="557"/>
      <c r="F8" s="557"/>
      <c r="G8" s="557"/>
    </row>
    <row r="9" spans="1:7" ht="94.5" customHeight="1">
      <c r="A9" s="560" t="s">
        <v>208</v>
      </c>
      <c r="B9" s="560"/>
      <c r="C9" s="562" t="s">
        <v>290</v>
      </c>
      <c r="D9" s="557"/>
      <c r="E9" s="557"/>
      <c r="F9" s="557"/>
      <c r="G9" s="557"/>
    </row>
    <row r="10" spans="1:7" ht="94.5" customHeight="1">
      <c r="A10" s="560" t="s">
        <v>209</v>
      </c>
      <c r="B10" s="560"/>
      <c r="C10" s="563" t="s">
        <v>291</v>
      </c>
      <c r="D10" s="564"/>
      <c r="E10" s="564"/>
      <c r="F10" s="564"/>
      <c r="G10" s="564"/>
    </row>
    <row r="12" ht="15" customHeight="1">
      <c r="A12" s="137" t="s">
        <v>213</v>
      </c>
    </row>
    <row r="13" ht="18" customHeight="1">
      <c r="A13" s="1" t="s">
        <v>251</v>
      </c>
    </row>
    <row r="14" spans="1:7" ht="75" customHeight="1">
      <c r="A14" s="554" t="s">
        <v>211</v>
      </c>
      <c r="B14" s="555"/>
      <c r="C14" s="562" t="s">
        <v>292</v>
      </c>
      <c r="D14" s="557"/>
      <c r="E14" s="557"/>
      <c r="F14" s="557"/>
      <c r="G14" s="557"/>
    </row>
    <row r="15" spans="1:7" ht="75" customHeight="1">
      <c r="A15" s="554" t="s">
        <v>215</v>
      </c>
      <c r="B15" s="554"/>
      <c r="C15" s="563" t="s">
        <v>293</v>
      </c>
      <c r="D15" s="564"/>
      <c r="E15" s="564"/>
      <c r="F15" s="564"/>
      <c r="G15" s="564"/>
    </row>
    <row r="17" spans="1:6" ht="15" customHeight="1">
      <c r="A17" s="137" t="s">
        <v>214</v>
      </c>
      <c r="F17" s="1" t="s">
        <v>210</v>
      </c>
    </row>
    <row r="18" ht="7.5" customHeight="1"/>
    <row r="19" spans="1:7" ht="24.75" customHeight="1">
      <c r="A19" s="562" t="s">
        <v>294</v>
      </c>
      <c r="B19" s="557"/>
      <c r="C19" s="557"/>
      <c r="D19" s="557"/>
      <c r="E19" s="557"/>
      <c r="F19" s="557"/>
      <c r="G19" s="557"/>
    </row>
    <row r="20" spans="1:7" ht="24.75" customHeight="1">
      <c r="A20" s="557"/>
      <c r="B20" s="557"/>
      <c r="C20" s="557"/>
      <c r="D20" s="557"/>
      <c r="E20" s="557"/>
      <c r="F20" s="557"/>
      <c r="G20" s="557"/>
    </row>
    <row r="21" spans="1:7" ht="24.75" customHeight="1">
      <c r="A21" s="557"/>
      <c r="B21" s="557"/>
      <c r="C21" s="557"/>
      <c r="D21" s="557"/>
      <c r="E21" s="557"/>
      <c r="F21" s="557"/>
      <c r="G21" s="557"/>
    </row>
    <row r="22" spans="1:7" ht="24.75" customHeight="1">
      <c r="A22" s="557"/>
      <c r="B22" s="557"/>
      <c r="C22" s="557"/>
      <c r="D22" s="557"/>
      <c r="E22" s="557"/>
      <c r="F22" s="557"/>
      <c r="G22" s="557"/>
    </row>
    <row r="23" spans="1:7" ht="24.75" customHeight="1">
      <c r="A23" s="557"/>
      <c r="B23" s="557"/>
      <c r="C23" s="557"/>
      <c r="D23" s="557"/>
      <c r="E23" s="557"/>
      <c r="F23" s="557"/>
      <c r="G23" s="557"/>
    </row>
    <row r="24" spans="1:7" ht="24.75" customHeight="1">
      <c r="A24" s="557"/>
      <c r="B24" s="557"/>
      <c r="C24" s="557"/>
      <c r="D24" s="557"/>
      <c r="E24" s="557"/>
      <c r="F24" s="557"/>
      <c r="G24" s="557"/>
    </row>
    <row r="25" spans="1:7" ht="24.75" customHeight="1">
      <c r="A25" s="557"/>
      <c r="B25" s="557"/>
      <c r="C25" s="557"/>
      <c r="D25" s="557"/>
      <c r="E25" s="557"/>
      <c r="F25" s="557"/>
      <c r="G25" s="557"/>
    </row>
  </sheetData>
  <sheetProtection/>
  <mergeCells count="15">
    <mergeCell ref="A15:B15"/>
    <mergeCell ref="C15:G15"/>
    <mergeCell ref="A19:G25"/>
    <mergeCell ref="A9:B9"/>
    <mergeCell ref="C9:G9"/>
    <mergeCell ref="A10:B10"/>
    <mergeCell ref="C10:G10"/>
    <mergeCell ref="A14:B14"/>
    <mergeCell ref="C14:G14"/>
    <mergeCell ref="A1:G2"/>
    <mergeCell ref="F4:G4"/>
    <mergeCell ref="A7:B7"/>
    <mergeCell ref="C7:G7"/>
    <mergeCell ref="A8:B8"/>
    <mergeCell ref="C8:G8"/>
  </mergeCells>
  <printOptions/>
  <pageMargins left="0.7" right="0.7" top="0.75" bottom="0.42" header="0.3" footer="0.43"/>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CCFFFF"/>
  </sheetPr>
  <dimension ref="A1:H38"/>
  <sheetViews>
    <sheetView view="pageBreakPreview" zoomScaleSheetLayoutView="100" workbookViewId="0" topLeftCell="A1">
      <selection activeCell="H27" sqref="H27"/>
    </sheetView>
  </sheetViews>
  <sheetFormatPr defaultColWidth="9.00390625" defaultRowHeight="13.5"/>
  <cols>
    <col min="1" max="1" width="11.00390625" style="183" customWidth="1"/>
    <col min="2" max="2" width="12.375" style="183" customWidth="1"/>
    <col min="3" max="4" width="9.625" style="183" customWidth="1"/>
    <col min="5" max="5" width="7.625" style="183" customWidth="1"/>
    <col min="6" max="7" width="8.625" style="183" customWidth="1"/>
    <col min="8" max="8" width="21.25390625" style="183" customWidth="1"/>
    <col min="9" max="16384" width="9.00390625" style="183" customWidth="1"/>
  </cols>
  <sheetData>
    <row r="1" ht="16.5" customHeight="1">
      <c r="A1" s="182" t="s">
        <v>7</v>
      </c>
    </row>
    <row r="2" spans="1:8" ht="15" customHeight="1">
      <c r="A2" s="569" t="s">
        <v>297</v>
      </c>
      <c r="B2" s="569"/>
      <c r="C2" s="569"/>
      <c r="D2" s="569"/>
      <c r="E2" s="569"/>
      <c r="F2" s="569"/>
      <c r="G2" s="569"/>
      <c r="H2" s="569"/>
    </row>
    <row r="3" ht="15">
      <c r="A3" s="184" t="s">
        <v>13</v>
      </c>
    </row>
    <row r="4" spans="6:8" ht="18.75" customHeight="1">
      <c r="F4" s="185" t="s">
        <v>0</v>
      </c>
      <c r="G4" s="570"/>
      <c r="H4" s="570"/>
    </row>
    <row r="5" ht="8.25" customHeight="1"/>
    <row r="6" spans="1:8" ht="25.5">
      <c r="A6" s="186" t="s">
        <v>1</v>
      </c>
      <c r="B6" s="186" t="s">
        <v>2</v>
      </c>
      <c r="C6" s="187" t="s">
        <v>295</v>
      </c>
      <c r="D6" s="187" t="s">
        <v>296</v>
      </c>
      <c r="E6" s="187" t="s">
        <v>15</v>
      </c>
      <c r="F6" s="187" t="s">
        <v>180</v>
      </c>
      <c r="G6" s="187" t="s">
        <v>4</v>
      </c>
      <c r="H6" s="186" t="s">
        <v>16</v>
      </c>
    </row>
    <row r="7" spans="1:8" ht="12" customHeight="1">
      <c r="A7" s="565" t="s">
        <v>8</v>
      </c>
      <c r="B7" s="188"/>
      <c r="C7" s="189" t="s">
        <v>5</v>
      </c>
      <c r="D7" s="189" t="s">
        <v>5</v>
      </c>
      <c r="E7" s="189" t="s">
        <v>5</v>
      </c>
      <c r="F7" s="189" t="s">
        <v>11</v>
      </c>
      <c r="G7" s="189" t="s">
        <v>12</v>
      </c>
      <c r="H7" s="188"/>
    </row>
    <row r="8" spans="1:8" ht="14.25" customHeight="1">
      <c r="A8" s="566"/>
      <c r="B8" s="213"/>
      <c r="C8" s="348">
        <f>SUM(C9:C16)</f>
        <v>0</v>
      </c>
      <c r="D8" s="348">
        <f>SUM(D9:D16)</f>
        <v>0</v>
      </c>
      <c r="E8" s="348">
        <f>C8-D8</f>
        <v>0</v>
      </c>
      <c r="F8" s="200" t="str">
        <f>_xlfn.IFERROR(C8/D8*100," ")</f>
        <v> </v>
      </c>
      <c r="G8" s="200" t="str">
        <f>_xlfn.IFERROR(C8/$C$35*100," ")</f>
        <v> </v>
      </c>
      <c r="H8" s="192"/>
    </row>
    <row r="9" spans="1:8" ht="25.5" customHeight="1">
      <c r="A9" s="192"/>
      <c r="B9" s="191"/>
      <c r="C9" s="191"/>
      <c r="D9" s="191"/>
      <c r="E9" s="349">
        <f aca="true" t="shared" si="0" ref="E9:E35">C9-D9</f>
        <v>0</v>
      </c>
      <c r="F9" s="200" t="str">
        <f aca="true" t="shared" si="1" ref="F9:F34">_xlfn.IFERROR(C9/D9*100," ")</f>
        <v> </v>
      </c>
      <c r="G9" s="200" t="str">
        <f>_xlfn.IFERROR(C9/$C$35*100," ")</f>
        <v> </v>
      </c>
      <c r="H9" s="192"/>
    </row>
    <row r="10" spans="1:8" ht="25.5" customHeight="1">
      <c r="A10" s="192"/>
      <c r="B10" s="191"/>
      <c r="C10" s="191"/>
      <c r="D10" s="191"/>
      <c r="E10" s="349">
        <f t="shared" si="0"/>
        <v>0</v>
      </c>
      <c r="F10" s="200" t="str">
        <f t="shared" si="1"/>
        <v> </v>
      </c>
      <c r="G10" s="200" t="str">
        <f aca="true" t="shared" si="2" ref="G10:G33">_xlfn.IFERROR(C10/$C$35*100," ")</f>
        <v> </v>
      </c>
      <c r="H10" s="192"/>
    </row>
    <row r="11" spans="1:8" ht="25.5" customHeight="1">
      <c r="A11" s="192"/>
      <c r="B11" s="191"/>
      <c r="C11" s="191"/>
      <c r="D11" s="191"/>
      <c r="E11" s="349">
        <f t="shared" si="0"/>
        <v>0</v>
      </c>
      <c r="F11" s="200" t="str">
        <f t="shared" si="1"/>
        <v> </v>
      </c>
      <c r="G11" s="200" t="str">
        <f t="shared" si="2"/>
        <v> </v>
      </c>
      <c r="H11" s="192"/>
    </row>
    <row r="12" spans="1:8" ht="25.5" customHeight="1">
      <c r="A12" s="192"/>
      <c r="B12" s="191"/>
      <c r="C12" s="191"/>
      <c r="D12" s="191"/>
      <c r="E12" s="349">
        <f t="shared" si="0"/>
        <v>0</v>
      </c>
      <c r="F12" s="200" t="str">
        <f t="shared" si="1"/>
        <v> </v>
      </c>
      <c r="G12" s="200" t="str">
        <f t="shared" si="2"/>
        <v> </v>
      </c>
      <c r="H12" s="192"/>
    </row>
    <row r="13" spans="1:8" ht="25.5" customHeight="1">
      <c r="A13" s="192"/>
      <c r="B13" s="191"/>
      <c r="C13" s="191"/>
      <c r="D13" s="191"/>
      <c r="E13" s="349">
        <f t="shared" si="0"/>
        <v>0</v>
      </c>
      <c r="F13" s="200" t="str">
        <f t="shared" si="1"/>
        <v> </v>
      </c>
      <c r="G13" s="200" t="str">
        <f t="shared" si="2"/>
        <v> </v>
      </c>
      <c r="H13" s="192"/>
    </row>
    <row r="14" spans="1:8" ht="25.5" customHeight="1">
      <c r="A14" s="192"/>
      <c r="B14" s="191"/>
      <c r="C14" s="191"/>
      <c r="D14" s="191"/>
      <c r="E14" s="349">
        <f t="shared" si="0"/>
        <v>0</v>
      </c>
      <c r="F14" s="200" t="str">
        <f t="shared" si="1"/>
        <v> </v>
      </c>
      <c r="G14" s="200" t="str">
        <f t="shared" si="2"/>
        <v> </v>
      </c>
      <c r="H14" s="192"/>
    </row>
    <row r="15" spans="1:8" ht="25.5" customHeight="1">
      <c r="A15" s="192"/>
      <c r="B15" s="191"/>
      <c r="C15" s="191"/>
      <c r="D15" s="191"/>
      <c r="E15" s="349">
        <f t="shared" si="0"/>
        <v>0</v>
      </c>
      <c r="F15" s="200" t="str">
        <f t="shared" si="1"/>
        <v> </v>
      </c>
      <c r="G15" s="200" t="str">
        <f t="shared" si="2"/>
        <v> </v>
      </c>
      <c r="H15" s="192"/>
    </row>
    <row r="16" spans="1:8" ht="25.5" customHeight="1">
      <c r="A16" s="190"/>
      <c r="B16" s="191"/>
      <c r="C16" s="191"/>
      <c r="D16" s="191"/>
      <c r="E16" s="349">
        <f t="shared" si="0"/>
        <v>0</v>
      </c>
      <c r="F16" s="200" t="str">
        <f t="shared" si="1"/>
        <v> </v>
      </c>
      <c r="G16" s="200" t="str">
        <f t="shared" si="2"/>
        <v> </v>
      </c>
      <c r="H16" s="190"/>
    </row>
    <row r="17" spans="1:8" ht="25.5" customHeight="1">
      <c r="A17" s="188" t="s">
        <v>9</v>
      </c>
      <c r="B17" s="304"/>
      <c r="C17" s="349">
        <f>SUM(C18:C25)</f>
        <v>0</v>
      </c>
      <c r="D17" s="349">
        <f>SUM(D18:D25)</f>
        <v>0</v>
      </c>
      <c r="E17" s="349">
        <f t="shared" si="0"/>
        <v>0</v>
      </c>
      <c r="F17" s="200" t="str">
        <f t="shared" si="1"/>
        <v> </v>
      </c>
      <c r="G17" s="200" t="str">
        <f t="shared" si="2"/>
        <v> </v>
      </c>
      <c r="H17" s="188"/>
    </row>
    <row r="18" spans="1:8" ht="25.5" customHeight="1">
      <c r="A18" s="192"/>
      <c r="B18" s="191"/>
      <c r="C18" s="191"/>
      <c r="D18" s="191"/>
      <c r="E18" s="349">
        <f t="shared" si="0"/>
        <v>0</v>
      </c>
      <c r="F18" s="200" t="str">
        <f t="shared" si="1"/>
        <v> </v>
      </c>
      <c r="G18" s="200" t="str">
        <f t="shared" si="2"/>
        <v> </v>
      </c>
      <c r="H18" s="192"/>
    </row>
    <row r="19" spans="1:8" ht="25.5" customHeight="1">
      <c r="A19" s="192"/>
      <c r="B19" s="191"/>
      <c r="C19" s="191"/>
      <c r="D19" s="191"/>
      <c r="E19" s="349">
        <f t="shared" si="0"/>
        <v>0</v>
      </c>
      <c r="F19" s="200" t="str">
        <f t="shared" si="1"/>
        <v> </v>
      </c>
      <c r="G19" s="200" t="str">
        <f t="shared" si="2"/>
        <v> </v>
      </c>
      <c r="H19" s="192"/>
    </row>
    <row r="20" spans="1:8" ht="25.5" customHeight="1">
      <c r="A20" s="192"/>
      <c r="B20" s="191"/>
      <c r="C20" s="191"/>
      <c r="D20" s="191"/>
      <c r="E20" s="349">
        <f t="shared" si="0"/>
        <v>0</v>
      </c>
      <c r="F20" s="200" t="str">
        <f t="shared" si="1"/>
        <v> </v>
      </c>
      <c r="G20" s="200" t="str">
        <f t="shared" si="2"/>
        <v> </v>
      </c>
      <c r="H20" s="192"/>
    </row>
    <row r="21" spans="1:8" ht="25.5" customHeight="1">
      <c r="A21" s="192"/>
      <c r="B21" s="191"/>
      <c r="C21" s="191"/>
      <c r="D21" s="191"/>
      <c r="E21" s="349">
        <f t="shared" si="0"/>
        <v>0</v>
      </c>
      <c r="F21" s="200" t="str">
        <f t="shared" si="1"/>
        <v> </v>
      </c>
      <c r="G21" s="200" t="str">
        <f t="shared" si="2"/>
        <v> </v>
      </c>
      <c r="H21" s="192"/>
    </row>
    <row r="22" spans="1:8" ht="25.5" customHeight="1">
      <c r="A22" s="192"/>
      <c r="B22" s="191"/>
      <c r="C22" s="191"/>
      <c r="D22" s="191"/>
      <c r="E22" s="349">
        <f t="shared" si="0"/>
        <v>0</v>
      </c>
      <c r="F22" s="200" t="str">
        <f t="shared" si="1"/>
        <v> </v>
      </c>
      <c r="G22" s="200" t="str">
        <f t="shared" si="2"/>
        <v> </v>
      </c>
      <c r="H22" s="192"/>
    </row>
    <row r="23" spans="1:8" ht="25.5" customHeight="1">
      <c r="A23" s="192"/>
      <c r="B23" s="191"/>
      <c r="C23" s="191"/>
      <c r="D23" s="191"/>
      <c r="E23" s="349">
        <f t="shared" si="0"/>
        <v>0</v>
      </c>
      <c r="F23" s="200" t="str">
        <f t="shared" si="1"/>
        <v> </v>
      </c>
      <c r="G23" s="200" t="str">
        <f t="shared" si="2"/>
        <v> </v>
      </c>
      <c r="H23" s="192"/>
    </row>
    <row r="24" spans="1:8" ht="25.5" customHeight="1">
      <c r="A24" s="192"/>
      <c r="B24" s="191"/>
      <c r="C24" s="191"/>
      <c r="D24" s="191"/>
      <c r="E24" s="349">
        <f t="shared" si="0"/>
        <v>0</v>
      </c>
      <c r="F24" s="200" t="str">
        <f t="shared" si="1"/>
        <v> </v>
      </c>
      <c r="G24" s="200" t="str">
        <f t="shared" si="2"/>
        <v> </v>
      </c>
      <c r="H24" s="192"/>
    </row>
    <row r="25" spans="1:8" ht="25.5" customHeight="1">
      <c r="A25" s="190"/>
      <c r="B25" s="191"/>
      <c r="C25" s="191"/>
      <c r="D25" s="191"/>
      <c r="E25" s="349">
        <f t="shared" si="0"/>
        <v>0</v>
      </c>
      <c r="F25" s="200" t="str">
        <f t="shared" si="1"/>
        <v> </v>
      </c>
      <c r="G25" s="200" t="str">
        <f t="shared" si="2"/>
        <v> </v>
      </c>
      <c r="H25" s="190"/>
    </row>
    <row r="26" spans="1:8" ht="25.5" customHeight="1">
      <c r="A26" s="188" t="s">
        <v>10</v>
      </c>
      <c r="B26" s="304"/>
      <c r="C26" s="349">
        <f>SUM(C27:C34)</f>
        <v>0</v>
      </c>
      <c r="D26" s="349">
        <f>SUM(D27:D34)</f>
        <v>0</v>
      </c>
      <c r="E26" s="349">
        <f t="shared" si="0"/>
        <v>0</v>
      </c>
      <c r="F26" s="200" t="str">
        <f t="shared" si="1"/>
        <v> </v>
      </c>
      <c r="G26" s="200" t="str">
        <f t="shared" si="2"/>
        <v> </v>
      </c>
      <c r="H26" s="188"/>
    </row>
    <row r="27" spans="1:8" ht="25.5" customHeight="1">
      <c r="A27" s="192"/>
      <c r="B27" s="191"/>
      <c r="C27" s="191"/>
      <c r="D27" s="191"/>
      <c r="E27" s="349">
        <f t="shared" si="0"/>
        <v>0</v>
      </c>
      <c r="F27" s="200" t="str">
        <f t="shared" si="1"/>
        <v> </v>
      </c>
      <c r="G27" s="200" t="str">
        <f t="shared" si="2"/>
        <v> </v>
      </c>
      <c r="H27" s="192"/>
    </row>
    <row r="28" spans="1:8" ht="25.5" customHeight="1">
      <c r="A28" s="192"/>
      <c r="B28" s="191"/>
      <c r="C28" s="191"/>
      <c r="D28" s="191"/>
      <c r="E28" s="349">
        <f t="shared" si="0"/>
        <v>0</v>
      </c>
      <c r="F28" s="200" t="str">
        <f t="shared" si="1"/>
        <v> </v>
      </c>
      <c r="G28" s="200" t="str">
        <f t="shared" si="2"/>
        <v> </v>
      </c>
      <c r="H28" s="192"/>
    </row>
    <row r="29" spans="1:8" ht="25.5" customHeight="1">
      <c r="A29" s="192"/>
      <c r="B29" s="191"/>
      <c r="C29" s="191"/>
      <c r="D29" s="191"/>
      <c r="E29" s="349">
        <f t="shared" si="0"/>
        <v>0</v>
      </c>
      <c r="F29" s="200" t="str">
        <f t="shared" si="1"/>
        <v> </v>
      </c>
      <c r="G29" s="200" t="str">
        <f t="shared" si="2"/>
        <v> </v>
      </c>
      <c r="H29" s="192"/>
    </row>
    <row r="30" spans="1:8" ht="25.5" customHeight="1">
      <c r="A30" s="192"/>
      <c r="B30" s="191"/>
      <c r="C30" s="191"/>
      <c r="D30" s="191"/>
      <c r="E30" s="349">
        <f t="shared" si="0"/>
        <v>0</v>
      </c>
      <c r="F30" s="200" t="str">
        <f t="shared" si="1"/>
        <v> </v>
      </c>
      <c r="G30" s="200" t="str">
        <f t="shared" si="2"/>
        <v> </v>
      </c>
      <c r="H30" s="192"/>
    </row>
    <row r="31" spans="1:8" ht="25.5" customHeight="1">
      <c r="A31" s="192"/>
      <c r="B31" s="191"/>
      <c r="C31" s="191"/>
      <c r="D31" s="191"/>
      <c r="E31" s="349">
        <f t="shared" si="0"/>
        <v>0</v>
      </c>
      <c r="F31" s="200" t="str">
        <f t="shared" si="1"/>
        <v> </v>
      </c>
      <c r="G31" s="200" t="str">
        <f t="shared" si="2"/>
        <v> </v>
      </c>
      <c r="H31" s="192"/>
    </row>
    <row r="32" spans="1:8" ht="25.5" customHeight="1">
      <c r="A32" s="192"/>
      <c r="B32" s="191"/>
      <c r="C32" s="191"/>
      <c r="D32" s="191"/>
      <c r="E32" s="349">
        <f t="shared" si="0"/>
        <v>0</v>
      </c>
      <c r="F32" s="200" t="str">
        <f t="shared" si="1"/>
        <v> </v>
      </c>
      <c r="G32" s="200" t="str">
        <f t="shared" si="2"/>
        <v> </v>
      </c>
      <c r="H32" s="192"/>
    </row>
    <row r="33" spans="1:8" ht="25.5" customHeight="1">
      <c r="A33" s="192"/>
      <c r="B33" s="191"/>
      <c r="C33" s="191"/>
      <c r="D33" s="191"/>
      <c r="E33" s="349">
        <f t="shared" si="0"/>
        <v>0</v>
      </c>
      <c r="F33" s="200" t="str">
        <f t="shared" si="1"/>
        <v> </v>
      </c>
      <c r="G33" s="200" t="str">
        <f t="shared" si="2"/>
        <v> </v>
      </c>
      <c r="H33" s="192"/>
    </row>
    <row r="34" spans="1:8" ht="25.5" customHeight="1">
      <c r="A34" s="190"/>
      <c r="B34" s="191"/>
      <c r="C34" s="191"/>
      <c r="D34" s="191"/>
      <c r="E34" s="349">
        <f t="shared" si="0"/>
        <v>0</v>
      </c>
      <c r="F34" s="200" t="str">
        <f t="shared" si="1"/>
        <v> </v>
      </c>
      <c r="G34" s="200" t="str">
        <f>_xlfn.IFERROR(C34/$C$35*100," ")</f>
        <v> </v>
      </c>
      <c r="H34" s="190"/>
    </row>
    <row r="35" spans="1:8" ht="25.5" customHeight="1">
      <c r="A35" s="567" t="s">
        <v>14</v>
      </c>
      <c r="B35" s="568"/>
      <c r="C35" s="349">
        <f>C8+C17+C26</f>
        <v>0</v>
      </c>
      <c r="D35" s="349">
        <f>D8+D17+D26</f>
        <v>0</v>
      </c>
      <c r="E35" s="349">
        <f t="shared" si="0"/>
        <v>0</v>
      </c>
      <c r="F35" s="200" t="str">
        <f>_xlfn.IFERROR(C35/D35*100," ")</f>
        <v> </v>
      </c>
      <c r="G35" s="201" t="str">
        <f>_xlfn.IFERROR(G8+G17+G26," ")</f>
        <v> </v>
      </c>
      <c r="H35" s="193"/>
    </row>
    <row r="36" spans="1:8" ht="6" customHeight="1">
      <c r="A36" s="194"/>
      <c r="B36" s="195"/>
      <c r="C36" s="196"/>
      <c r="D36" s="196"/>
      <c r="E36" s="196"/>
      <c r="F36" s="196"/>
      <c r="G36" s="197"/>
      <c r="H36" s="196"/>
    </row>
    <row r="37" spans="2:8" ht="12.75" customHeight="1">
      <c r="B37" s="198"/>
      <c r="C37" s="198"/>
      <c r="D37" s="198"/>
      <c r="E37" s="198"/>
      <c r="F37" s="198"/>
      <c r="G37" s="198"/>
      <c r="H37" s="199" t="s">
        <v>6</v>
      </c>
    </row>
    <row r="38" ht="21.75" customHeight="1">
      <c r="A38" s="183" t="s">
        <v>173</v>
      </c>
    </row>
  </sheetData>
  <sheetProtection/>
  <mergeCells count="4">
    <mergeCell ref="A7:A8"/>
    <mergeCell ref="A35:B35"/>
    <mergeCell ref="A2:H2"/>
    <mergeCell ref="G4:H4"/>
  </mergeCells>
  <printOptions/>
  <pageMargins left="0.7874015748031497" right="0.5905511811023623" top="0.3937007874015748" bottom="0.1968503937007874" header="0.5118110236220472" footer="0"/>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CCFFFF"/>
  </sheetPr>
  <dimension ref="A1:Q31"/>
  <sheetViews>
    <sheetView view="pageBreakPreview" zoomScaleSheetLayoutView="100" workbookViewId="0" topLeftCell="A1">
      <selection activeCell="F12" sqref="F12"/>
    </sheetView>
  </sheetViews>
  <sheetFormatPr defaultColWidth="9.00390625" defaultRowHeight="13.5"/>
  <cols>
    <col min="1" max="1" width="11.875" style="182" customWidth="1"/>
    <col min="2" max="2" width="13.125" style="182" customWidth="1"/>
    <col min="3" max="4" width="8.875" style="182" customWidth="1"/>
    <col min="5" max="7" width="8.125" style="182" customWidth="1"/>
    <col min="8" max="16" width="7.50390625" style="182" customWidth="1"/>
    <col min="17" max="16384" width="9.00390625" style="182" customWidth="1"/>
  </cols>
  <sheetData>
    <row r="1" spans="1:17" ht="18.75" customHeight="1">
      <c r="A1" s="184" t="s">
        <v>29</v>
      </c>
      <c r="P1" s="202"/>
      <c r="Q1" s="196"/>
    </row>
    <row r="2" spans="1:17" ht="15" customHeight="1">
      <c r="A2" s="203" t="s">
        <v>17</v>
      </c>
      <c r="B2" s="204"/>
      <c r="C2" s="204"/>
      <c r="D2" s="204"/>
      <c r="E2" s="204"/>
      <c r="F2" s="204"/>
      <c r="G2" s="205"/>
      <c r="H2" s="203" t="s">
        <v>18</v>
      </c>
      <c r="I2" s="204"/>
      <c r="J2" s="204"/>
      <c r="K2" s="204"/>
      <c r="L2" s="204"/>
      <c r="M2" s="204"/>
      <c r="N2" s="204"/>
      <c r="O2" s="204"/>
      <c r="P2" s="205"/>
      <c r="Q2" s="196"/>
    </row>
    <row r="3" spans="1:17" ht="15" customHeight="1">
      <c r="A3" s="571" t="s">
        <v>63</v>
      </c>
      <c r="B3" s="571" t="s">
        <v>64</v>
      </c>
      <c r="C3" s="574" t="s">
        <v>298</v>
      </c>
      <c r="D3" s="574" t="s">
        <v>299</v>
      </c>
      <c r="E3" s="571" t="s">
        <v>15</v>
      </c>
      <c r="F3" s="571" t="s">
        <v>3</v>
      </c>
      <c r="G3" s="571" t="s">
        <v>4</v>
      </c>
      <c r="H3" s="207" t="s">
        <v>26</v>
      </c>
      <c r="I3" s="208"/>
      <c r="J3" s="208"/>
      <c r="K3" s="208"/>
      <c r="L3" s="208"/>
      <c r="M3" s="208"/>
      <c r="N3" s="208"/>
      <c r="O3" s="208"/>
      <c r="P3" s="209"/>
      <c r="Q3" s="196"/>
    </row>
    <row r="4" spans="1:17" ht="19.5" customHeight="1">
      <c r="A4" s="573"/>
      <c r="B4" s="573"/>
      <c r="C4" s="572"/>
      <c r="D4" s="572"/>
      <c r="E4" s="572"/>
      <c r="F4" s="572"/>
      <c r="G4" s="572"/>
      <c r="H4" s="210" t="s">
        <v>19</v>
      </c>
      <c r="I4" s="210" t="s">
        <v>20</v>
      </c>
      <c r="J4" s="210" t="s">
        <v>21</v>
      </c>
      <c r="K4" s="211" t="s">
        <v>142</v>
      </c>
      <c r="L4" s="210" t="s">
        <v>22</v>
      </c>
      <c r="M4" s="210" t="s">
        <v>23</v>
      </c>
      <c r="N4" s="210" t="s">
        <v>24</v>
      </c>
      <c r="O4" s="211" t="s">
        <v>65</v>
      </c>
      <c r="P4" s="210" t="s">
        <v>25</v>
      </c>
      <c r="Q4" s="196"/>
    </row>
    <row r="5" spans="1:17" ht="10.5" customHeight="1">
      <c r="A5" s="565" t="s">
        <v>66</v>
      </c>
      <c r="B5" s="188"/>
      <c r="C5" s="212" t="s">
        <v>5</v>
      </c>
      <c r="D5" s="212" t="s">
        <v>5</v>
      </c>
      <c r="E5" s="212" t="s">
        <v>5</v>
      </c>
      <c r="F5" s="212" t="s">
        <v>28</v>
      </c>
      <c r="G5" s="212" t="s">
        <v>28</v>
      </c>
      <c r="H5" s="212" t="s">
        <v>5</v>
      </c>
      <c r="I5" s="212" t="s">
        <v>5</v>
      </c>
      <c r="J5" s="212" t="s">
        <v>5</v>
      </c>
      <c r="K5" s="212" t="s">
        <v>5</v>
      </c>
      <c r="L5" s="212" t="s">
        <v>5</v>
      </c>
      <c r="M5" s="212" t="s">
        <v>5</v>
      </c>
      <c r="N5" s="212" t="s">
        <v>5</v>
      </c>
      <c r="O5" s="212" t="s">
        <v>5</v>
      </c>
      <c r="P5" s="212" t="s">
        <v>5</v>
      </c>
      <c r="Q5" s="196"/>
    </row>
    <row r="6" spans="1:17" ht="15.75" customHeight="1">
      <c r="A6" s="566"/>
      <c r="B6" s="251"/>
      <c r="C6" s="348">
        <f>SUM(C7:C11)</f>
        <v>0</v>
      </c>
      <c r="D6" s="348">
        <f>SUM(D7:D11)</f>
        <v>0</v>
      </c>
      <c r="E6" s="348">
        <f>C6-D6</f>
        <v>0</v>
      </c>
      <c r="F6" s="350" t="str">
        <f>_xlfn.IFERROR(C6/D6*100," ")</f>
        <v> </v>
      </c>
      <c r="G6" s="350" t="str">
        <f>_xlfn.IFERROR($C6/'様式１（調書　歳出２）'!$D$20*100," ")</f>
        <v> </v>
      </c>
      <c r="H6" s="213"/>
      <c r="I6" s="213"/>
      <c r="J6" s="213"/>
      <c r="K6" s="213"/>
      <c r="L6" s="213"/>
      <c r="M6" s="213"/>
      <c r="N6" s="213"/>
      <c r="O6" s="213"/>
      <c r="P6" s="213"/>
      <c r="Q6" s="196"/>
    </row>
    <row r="7" spans="1:17" ht="19.5" customHeight="1">
      <c r="A7" s="192"/>
      <c r="B7" s="214"/>
      <c r="C7" s="191"/>
      <c r="D7" s="191"/>
      <c r="E7" s="349">
        <f aca="true" t="shared" si="0" ref="E7:E28">C7-D7</f>
        <v>0</v>
      </c>
      <c r="F7" s="350" t="str">
        <f aca="true" t="shared" si="1" ref="F7:F27">_xlfn.IFERROR(C7/D7*100," ")</f>
        <v> </v>
      </c>
      <c r="G7" s="350" t="str">
        <f>_xlfn.IFERROR($C7/'様式１（調書　歳出２）'!$D$20*100," ")</f>
        <v> </v>
      </c>
      <c r="H7" s="215"/>
      <c r="I7" s="215"/>
      <c r="J7" s="215"/>
      <c r="K7" s="215"/>
      <c r="L7" s="215"/>
      <c r="M7" s="215"/>
      <c r="N7" s="215"/>
      <c r="O7" s="215"/>
      <c r="P7" s="215"/>
      <c r="Q7" s="196"/>
    </row>
    <row r="8" spans="1:17" ht="19.5" customHeight="1">
      <c r="A8" s="192"/>
      <c r="B8" s="214" t="s">
        <v>136</v>
      </c>
      <c r="C8" s="191"/>
      <c r="D8" s="191"/>
      <c r="E8" s="349">
        <f t="shared" si="0"/>
        <v>0</v>
      </c>
      <c r="F8" s="350" t="str">
        <f t="shared" si="1"/>
        <v> </v>
      </c>
      <c r="G8" s="350" t="str">
        <f>_xlfn.IFERROR($C8/'様式１（調書　歳出２）'!$D$20*100," ")</f>
        <v> </v>
      </c>
      <c r="H8" s="215"/>
      <c r="I8" s="215"/>
      <c r="J8" s="215"/>
      <c r="K8" s="215"/>
      <c r="L8" s="215"/>
      <c r="M8" s="215"/>
      <c r="N8" s="215"/>
      <c r="O8" s="215"/>
      <c r="P8" s="215"/>
      <c r="Q8" s="196"/>
    </row>
    <row r="9" spans="1:17" ht="19.5" customHeight="1">
      <c r="A9" s="192"/>
      <c r="B9" s="214"/>
      <c r="C9" s="191"/>
      <c r="D9" s="191"/>
      <c r="E9" s="349">
        <f t="shared" si="0"/>
        <v>0</v>
      </c>
      <c r="F9" s="350" t="str">
        <f t="shared" si="1"/>
        <v> </v>
      </c>
      <c r="G9" s="350" t="str">
        <f>_xlfn.IFERROR($C9/'様式１（調書　歳出２）'!$D$20*100," ")</f>
        <v> </v>
      </c>
      <c r="H9" s="215"/>
      <c r="I9" s="215"/>
      <c r="J9" s="215"/>
      <c r="K9" s="215"/>
      <c r="L9" s="215"/>
      <c r="M9" s="215"/>
      <c r="N9" s="215"/>
      <c r="O9" s="215"/>
      <c r="P9" s="215"/>
      <c r="Q9" s="196"/>
    </row>
    <row r="10" spans="1:17" ht="19.5" customHeight="1">
      <c r="A10" s="192"/>
      <c r="B10" s="214"/>
      <c r="C10" s="191"/>
      <c r="D10" s="191"/>
      <c r="E10" s="349">
        <f t="shared" si="0"/>
        <v>0</v>
      </c>
      <c r="F10" s="350" t="str">
        <f t="shared" si="1"/>
        <v> </v>
      </c>
      <c r="G10" s="350" t="str">
        <f>_xlfn.IFERROR($C10/'様式１（調書　歳出２）'!$D$20*100," ")</f>
        <v> </v>
      </c>
      <c r="H10" s="215"/>
      <c r="I10" s="215"/>
      <c r="J10" s="215"/>
      <c r="K10" s="215"/>
      <c r="L10" s="215"/>
      <c r="M10" s="215"/>
      <c r="N10" s="215"/>
      <c r="O10" s="215"/>
      <c r="P10" s="215"/>
      <c r="Q10" s="196"/>
    </row>
    <row r="11" spans="1:17" ht="19.5" customHeight="1">
      <c r="A11" s="190"/>
      <c r="B11" s="214"/>
      <c r="C11" s="191"/>
      <c r="D11" s="191"/>
      <c r="E11" s="349">
        <f t="shared" si="0"/>
        <v>0</v>
      </c>
      <c r="F11" s="350" t="str">
        <f t="shared" si="1"/>
        <v> </v>
      </c>
      <c r="G11" s="350" t="str">
        <f>_xlfn.IFERROR($C11/'様式１（調書　歳出２）'!$D$20*100," ")</f>
        <v> </v>
      </c>
      <c r="H11" s="215"/>
      <c r="I11" s="215"/>
      <c r="J11" s="215"/>
      <c r="K11" s="215"/>
      <c r="L11" s="215"/>
      <c r="M11" s="215"/>
      <c r="N11" s="215"/>
      <c r="O11" s="215"/>
      <c r="P11" s="215"/>
      <c r="Q11" s="196"/>
    </row>
    <row r="12" spans="1:17" ht="19.5" customHeight="1">
      <c r="A12" s="188" t="s">
        <v>67</v>
      </c>
      <c r="B12" s="252"/>
      <c r="C12" s="349">
        <f>SUM(C13:C18)</f>
        <v>0</v>
      </c>
      <c r="D12" s="349">
        <f>SUM(D13:D18)</f>
        <v>0</v>
      </c>
      <c r="E12" s="349">
        <f t="shared" si="0"/>
        <v>0</v>
      </c>
      <c r="F12" s="350" t="str">
        <f t="shared" si="1"/>
        <v> </v>
      </c>
      <c r="G12" s="350" t="str">
        <f>_xlfn.IFERROR($C12/'様式１（調書　歳出２）'!$D$20*100," ")</f>
        <v> </v>
      </c>
      <c r="H12" s="215"/>
      <c r="I12" s="215"/>
      <c r="J12" s="215"/>
      <c r="K12" s="215"/>
      <c r="L12" s="215"/>
      <c r="M12" s="215"/>
      <c r="N12" s="215"/>
      <c r="O12" s="215"/>
      <c r="P12" s="215"/>
      <c r="Q12" s="196"/>
    </row>
    <row r="13" spans="1:17" ht="19.5" customHeight="1">
      <c r="A13" s="192"/>
      <c r="B13" s="214" t="s">
        <v>136</v>
      </c>
      <c r="C13" s="191"/>
      <c r="D13" s="191"/>
      <c r="E13" s="349">
        <f t="shared" si="0"/>
        <v>0</v>
      </c>
      <c r="F13" s="350" t="str">
        <f t="shared" si="1"/>
        <v> </v>
      </c>
      <c r="G13" s="350" t="str">
        <f>_xlfn.IFERROR($C13/'様式１（調書　歳出２）'!$D$20*100," ")</f>
        <v> </v>
      </c>
      <c r="H13" s="215"/>
      <c r="I13" s="215"/>
      <c r="J13" s="215"/>
      <c r="K13" s="215"/>
      <c r="L13" s="215"/>
      <c r="M13" s="215"/>
      <c r="N13" s="215"/>
      <c r="O13" s="215"/>
      <c r="P13" s="215"/>
      <c r="Q13" s="196"/>
    </row>
    <row r="14" spans="1:17" ht="19.5" customHeight="1">
      <c r="A14" s="192"/>
      <c r="B14" s="214" t="s">
        <v>136</v>
      </c>
      <c r="C14" s="191"/>
      <c r="D14" s="191"/>
      <c r="E14" s="349">
        <f t="shared" si="0"/>
        <v>0</v>
      </c>
      <c r="F14" s="350" t="str">
        <f t="shared" si="1"/>
        <v> </v>
      </c>
      <c r="G14" s="350" t="str">
        <f>_xlfn.IFERROR($C14/'様式１（調書　歳出２）'!$D$20*100," ")</f>
        <v> </v>
      </c>
      <c r="H14" s="215"/>
      <c r="I14" s="215"/>
      <c r="J14" s="215"/>
      <c r="K14" s="215"/>
      <c r="L14" s="215"/>
      <c r="M14" s="215"/>
      <c r="N14" s="215"/>
      <c r="O14" s="215"/>
      <c r="P14" s="215"/>
      <c r="Q14" s="196"/>
    </row>
    <row r="15" spans="1:17" ht="19.5" customHeight="1">
      <c r="A15" s="192"/>
      <c r="B15" s="214" t="s">
        <v>136</v>
      </c>
      <c r="C15" s="191"/>
      <c r="D15" s="191"/>
      <c r="E15" s="349">
        <f t="shared" si="0"/>
        <v>0</v>
      </c>
      <c r="F15" s="350" t="str">
        <f t="shared" si="1"/>
        <v> </v>
      </c>
      <c r="G15" s="350" t="str">
        <f>_xlfn.IFERROR($C15/'様式１（調書　歳出２）'!$D$20*100," ")</f>
        <v> </v>
      </c>
      <c r="H15" s="215"/>
      <c r="I15" s="215"/>
      <c r="J15" s="215"/>
      <c r="K15" s="215"/>
      <c r="L15" s="215"/>
      <c r="M15" s="215"/>
      <c r="N15" s="215"/>
      <c r="O15" s="215"/>
      <c r="P15" s="215"/>
      <c r="Q15" s="196"/>
    </row>
    <row r="16" spans="1:17" ht="19.5" customHeight="1">
      <c r="A16" s="192"/>
      <c r="B16" s="214" t="s">
        <v>136</v>
      </c>
      <c r="C16" s="191"/>
      <c r="D16" s="191"/>
      <c r="E16" s="349">
        <f t="shared" si="0"/>
        <v>0</v>
      </c>
      <c r="F16" s="350" t="str">
        <f t="shared" si="1"/>
        <v> </v>
      </c>
      <c r="G16" s="350" t="str">
        <f>_xlfn.IFERROR($C16/'様式１（調書　歳出２）'!$D$20*100," ")</f>
        <v> </v>
      </c>
      <c r="H16" s="215"/>
      <c r="I16" s="215"/>
      <c r="J16" s="215"/>
      <c r="K16" s="215"/>
      <c r="L16" s="215"/>
      <c r="M16" s="215"/>
      <c r="N16" s="215"/>
      <c r="O16" s="215"/>
      <c r="P16" s="215"/>
      <c r="Q16" s="196"/>
    </row>
    <row r="17" spans="1:17" ht="19.5" customHeight="1">
      <c r="A17" s="192"/>
      <c r="B17" s="214"/>
      <c r="C17" s="191"/>
      <c r="D17" s="191"/>
      <c r="E17" s="349">
        <f t="shared" si="0"/>
        <v>0</v>
      </c>
      <c r="F17" s="350" t="str">
        <f t="shared" si="1"/>
        <v> </v>
      </c>
      <c r="G17" s="350" t="str">
        <f>_xlfn.IFERROR($C17/'様式１（調書　歳出２）'!$D$20*100," ")</f>
        <v> </v>
      </c>
      <c r="H17" s="215"/>
      <c r="I17" s="215"/>
      <c r="J17" s="215"/>
      <c r="K17" s="215"/>
      <c r="L17" s="215"/>
      <c r="M17" s="215"/>
      <c r="N17" s="215"/>
      <c r="O17" s="215"/>
      <c r="P17" s="215"/>
      <c r="Q17" s="196"/>
    </row>
    <row r="18" spans="1:17" ht="19.5" customHeight="1">
      <c r="A18" s="190"/>
      <c r="B18" s="214"/>
      <c r="C18" s="191"/>
      <c r="D18" s="191"/>
      <c r="E18" s="349">
        <f t="shared" si="0"/>
        <v>0</v>
      </c>
      <c r="F18" s="350" t="str">
        <f t="shared" si="1"/>
        <v> </v>
      </c>
      <c r="G18" s="350" t="str">
        <f>_xlfn.IFERROR($C18/'様式１（調書　歳出２）'!$D$20*100," ")</f>
        <v> </v>
      </c>
      <c r="H18" s="215"/>
      <c r="I18" s="215"/>
      <c r="J18" s="215"/>
      <c r="K18" s="215"/>
      <c r="L18" s="215"/>
      <c r="M18" s="215"/>
      <c r="N18" s="215"/>
      <c r="O18" s="215"/>
      <c r="P18" s="215"/>
      <c r="Q18" s="196"/>
    </row>
    <row r="19" spans="1:17" ht="19.5" customHeight="1">
      <c r="A19" s="188" t="s">
        <v>68</v>
      </c>
      <c r="B19" s="252"/>
      <c r="C19" s="349">
        <f>SUM(C20:C28)</f>
        <v>0</v>
      </c>
      <c r="D19" s="349">
        <f>SUM(D20:D28)</f>
        <v>0</v>
      </c>
      <c r="E19" s="349">
        <f t="shared" si="0"/>
        <v>0</v>
      </c>
      <c r="F19" s="350" t="str">
        <f t="shared" si="1"/>
        <v> </v>
      </c>
      <c r="G19" s="350" t="str">
        <f>_xlfn.IFERROR($C19/'様式１（調書　歳出２）'!$D$20*100," ")</f>
        <v> </v>
      </c>
      <c r="H19" s="215"/>
      <c r="I19" s="215"/>
      <c r="J19" s="215"/>
      <c r="K19" s="215"/>
      <c r="L19" s="215"/>
      <c r="M19" s="215"/>
      <c r="N19" s="215"/>
      <c r="O19" s="215"/>
      <c r="P19" s="215"/>
      <c r="Q19" s="196"/>
    </row>
    <row r="20" spans="1:17" ht="19.5" customHeight="1">
      <c r="A20" s="192"/>
      <c r="B20" s="214"/>
      <c r="C20" s="191"/>
      <c r="D20" s="191"/>
      <c r="E20" s="349">
        <f t="shared" si="0"/>
        <v>0</v>
      </c>
      <c r="F20" s="350" t="str">
        <f t="shared" si="1"/>
        <v> </v>
      </c>
      <c r="G20" s="350" t="str">
        <f>_xlfn.IFERROR($C20/'様式１（調書　歳出２）'!$D$20*100," ")</f>
        <v> </v>
      </c>
      <c r="H20" s="215"/>
      <c r="I20" s="215"/>
      <c r="J20" s="215"/>
      <c r="K20" s="215"/>
      <c r="L20" s="215"/>
      <c r="M20" s="215"/>
      <c r="N20" s="215"/>
      <c r="O20" s="215"/>
      <c r="P20" s="215"/>
      <c r="Q20" s="196"/>
    </row>
    <row r="21" spans="1:17" ht="19.5" customHeight="1">
      <c r="A21" s="192"/>
      <c r="B21" s="214"/>
      <c r="C21" s="191"/>
      <c r="D21" s="191"/>
      <c r="E21" s="349">
        <f t="shared" si="0"/>
        <v>0</v>
      </c>
      <c r="F21" s="350" t="str">
        <f t="shared" si="1"/>
        <v> </v>
      </c>
      <c r="G21" s="350" t="str">
        <f>_xlfn.IFERROR($C21/'様式１（調書　歳出２）'!$D$20*100," ")</f>
        <v> </v>
      </c>
      <c r="H21" s="215"/>
      <c r="I21" s="215"/>
      <c r="J21" s="215"/>
      <c r="K21" s="215"/>
      <c r="L21" s="215"/>
      <c r="M21" s="215"/>
      <c r="N21" s="215"/>
      <c r="O21" s="215"/>
      <c r="P21" s="215"/>
      <c r="Q21" s="196"/>
    </row>
    <row r="22" spans="1:17" ht="19.5" customHeight="1">
      <c r="A22" s="192"/>
      <c r="B22" s="214"/>
      <c r="C22" s="191"/>
      <c r="D22" s="191"/>
      <c r="E22" s="349">
        <f t="shared" si="0"/>
        <v>0</v>
      </c>
      <c r="F22" s="350" t="str">
        <f t="shared" si="1"/>
        <v> </v>
      </c>
      <c r="G22" s="350" t="str">
        <f>_xlfn.IFERROR($C22/'様式１（調書　歳出２）'!$D$20*100," ")</f>
        <v> </v>
      </c>
      <c r="H22" s="215"/>
      <c r="I22" s="215"/>
      <c r="J22" s="215"/>
      <c r="K22" s="215"/>
      <c r="L22" s="215"/>
      <c r="M22" s="215"/>
      <c r="N22" s="215"/>
      <c r="O22" s="215"/>
      <c r="P22" s="215"/>
      <c r="Q22" s="196"/>
    </row>
    <row r="23" spans="1:17" ht="19.5" customHeight="1">
      <c r="A23" s="192"/>
      <c r="B23" s="214"/>
      <c r="C23" s="191"/>
      <c r="D23" s="191"/>
      <c r="E23" s="349">
        <f t="shared" si="0"/>
        <v>0</v>
      </c>
      <c r="F23" s="350" t="str">
        <f t="shared" si="1"/>
        <v> </v>
      </c>
      <c r="G23" s="350" t="str">
        <f>_xlfn.IFERROR($C23/'様式１（調書　歳出２）'!$D$20*100," ")</f>
        <v> </v>
      </c>
      <c r="H23" s="215"/>
      <c r="I23" s="215"/>
      <c r="J23" s="215"/>
      <c r="K23" s="215"/>
      <c r="L23" s="215"/>
      <c r="M23" s="215"/>
      <c r="N23" s="215"/>
      <c r="O23" s="215"/>
      <c r="P23" s="215"/>
      <c r="Q23" s="196"/>
    </row>
    <row r="24" spans="1:17" ht="19.5" customHeight="1">
      <c r="A24" s="192"/>
      <c r="B24" s="214"/>
      <c r="C24" s="191"/>
      <c r="D24" s="191"/>
      <c r="E24" s="349">
        <f t="shared" si="0"/>
        <v>0</v>
      </c>
      <c r="F24" s="350" t="str">
        <f t="shared" si="1"/>
        <v> </v>
      </c>
      <c r="G24" s="350" t="str">
        <f>_xlfn.IFERROR($C24/'様式１（調書　歳出２）'!$D$20*100," ")</f>
        <v> </v>
      </c>
      <c r="H24" s="215"/>
      <c r="I24" s="215"/>
      <c r="J24" s="215"/>
      <c r="K24" s="215"/>
      <c r="L24" s="215"/>
      <c r="M24" s="215"/>
      <c r="N24" s="215"/>
      <c r="O24" s="215"/>
      <c r="P24" s="215"/>
      <c r="Q24" s="196"/>
    </row>
    <row r="25" spans="1:17" ht="19.5" customHeight="1">
      <c r="A25" s="192"/>
      <c r="B25" s="214"/>
      <c r="C25" s="191"/>
      <c r="D25" s="191"/>
      <c r="E25" s="349">
        <f t="shared" si="0"/>
        <v>0</v>
      </c>
      <c r="F25" s="350" t="str">
        <f t="shared" si="1"/>
        <v> </v>
      </c>
      <c r="G25" s="350" t="str">
        <f>_xlfn.IFERROR($C25/'様式１（調書　歳出２）'!$D$20*100," ")</f>
        <v> </v>
      </c>
      <c r="H25" s="215"/>
      <c r="I25" s="215"/>
      <c r="J25" s="215"/>
      <c r="K25" s="215"/>
      <c r="L25" s="215"/>
      <c r="M25" s="215"/>
      <c r="N25" s="215"/>
      <c r="O25" s="215"/>
      <c r="P25" s="215"/>
      <c r="Q25" s="196"/>
    </row>
    <row r="26" spans="1:17" ht="19.5" customHeight="1">
      <c r="A26" s="192"/>
      <c r="B26" s="214"/>
      <c r="C26" s="191"/>
      <c r="D26" s="191"/>
      <c r="E26" s="349">
        <f t="shared" si="0"/>
        <v>0</v>
      </c>
      <c r="F26" s="350" t="str">
        <f t="shared" si="1"/>
        <v> </v>
      </c>
      <c r="G26" s="350" t="str">
        <f>_xlfn.IFERROR($C26/'様式１（調書　歳出２）'!$D$20*100," ")</f>
        <v> </v>
      </c>
      <c r="H26" s="215"/>
      <c r="I26" s="215"/>
      <c r="J26" s="215"/>
      <c r="K26" s="215"/>
      <c r="L26" s="215"/>
      <c r="M26" s="215"/>
      <c r="N26" s="215"/>
      <c r="O26" s="215"/>
      <c r="P26" s="215"/>
      <c r="Q26" s="196"/>
    </row>
    <row r="27" spans="1:17" ht="19.5" customHeight="1">
      <c r="A27" s="192"/>
      <c r="B27" s="214"/>
      <c r="C27" s="191"/>
      <c r="D27" s="191"/>
      <c r="E27" s="349">
        <f t="shared" si="0"/>
        <v>0</v>
      </c>
      <c r="F27" s="350" t="str">
        <f t="shared" si="1"/>
        <v> </v>
      </c>
      <c r="G27" s="350" t="str">
        <f>_xlfn.IFERROR($C27/'様式１（調書　歳出２）'!$D$20*100," ")</f>
        <v> </v>
      </c>
      <c r="H27" s="215"/>
      <c r="I27" s="215"/>
      <c r="J27" s="215"/>
      <c r="K27" s="215"/>
      <c r="L27" s="215"/>
      <c r="M27" s="215"/>
      <c r="N27" s="215"/>
      <c r="O27" s="215"/>
      <c r="P27" s="215"/>
      <c r="Q27" s="196"/>
    </row>
    <row r="28" spans="1:17" ht="19.5" customHeight="1">
      <c r="A28" s="190"/>
      <c r="B28" s="214"/>
      <c r="C28" s="191"/>
      <c r="D28" s="191"/>
      <c r="E28" s="349">
        <f t="shared" si="0"/>
        <v>0</v>
      </c>
      <c r="F28" s="350" t="str">
        <f>_xlfn.IFERROR(C28/D28*100," ")</f>
        <v> </v>
      </c>
      <c r="G28" s="350" t="str">
        <f>_xlfn.IFERROR($C28/'様式１（調書　歳出２）'!$D$20*100," ")</f>
        <v> </v>
      </c>
      <c r="H28" s="215"/>
      <c r="I28" s="215"/>
      <c r="J28" s="215"/>
      <c r="K28" s="215"/>
      <c r="L28" s="215"/>
      <c r="M28" s="215"/>
      <c r="N28" s="215"/>
      <c r="O28" s="215"/>
      <c r="P28" s="215"/>
      <c r="Q28" s="196"/>
    </row>
    <row r="29" spans="1:17" ht="19.5" customHeight="1">
      <c r="A29" s="216"/>
      <c r="B29" s="216"/>
      <c r="C29" s="217"/>
      <c r="D29" s="217"/>
      <c r="E29" s="217"/>
      <c r="F29" s="217"/>
      <c r="G29" s="218" t="s">
        <v>27</v>
      </c>
      <c r="H29" s="351">
        <f>SUM(H7:H11,H13:H18,H20:H28)</f>
        <v>0</v>
      </c>
      <c r="I29" s="351">
        <f aca="true" t="shared" si="2" ref="I29:P29">SUM(I7:I11,I13:I18,I20:I28)</f>
        <v>0</v>
      </c>
      <c r="J29" s="351">
        <f t="shared" si="2"/>
        <v>0</v>
      </c>
      <c r="K29" s="351">
        <f t="shared" si="2"/>
        <v>0</v>
      </c>
      <c r="L29" s="351">
        <f t="shared" si="2"/>
        <v>0</v>
      </c>
      <c r="M29" s="351">
        <f t="shared" si="2"/>
        <v>0</v>
      </c>
      <c r="N29" s="351">
        <f t="shared" si="2"/>
        <v>0</v>
      </c>
      <c r="O29" s="351">
        <f t="shared" si="2"/>
        <v>0</v>
      </c>
      <c r="P29" s="351">
        <f t="shared" si="2"/>
        <v>0</v>
      </c>
      <c r="Q29" s="196"/>
    </row>
    <row r="30" spans="16:17" ht="12">
      <c r="P30" s="219" t="s">
        <v>6</v>
      </c>
      <c r="Q30" s="196"/>
    </row>
    <row r="31" ht="12">
      <c r="Q31" s="196"/>
    </row>
  </sheetData>
  <sheetProtection/>
  <mergeCells count="8">
    <mergeCell ref="E3:E4"/>
    <mergeCell ref="F3:F4"/>
    <mergeCell ref="G3:G4"/>
    <mergeCell ref="A5:A6"/>
    <mergeCell ref="A3:A4"/>
    <mergeCell ref="B3:B4"/>
    <mergeCell ref="C3:C4"/>
    <mergeCell ref="D3:D4"/>
  </mergeCells>
  <printOptions/>
  <pageMargins left="0.5905511811023623" right="0.5905511811023623" top="0.6299212598425197" bottom="0.629921259842519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CCFFFF"/>
  </sheetPr>
  <dimension ref="A1:H29"/>
  <sheetViews>
    <sheetView view="pageBreakPreview" zoomScaleSheetLayoutView="100" zoomScalePageLayoutView="0" workbookViewId="0" topLeftCell="A1">
      <selection activeCell="G8" sqref="G8"/>
    </sheetView>
  </sheetViews>
  <sheetFormatPr defaultColWidth="9.00390625" defaultRowHeight="13.5"/>
  <cols>
    <col min="1" max="1" width="2.625" style="198" customWidth="1"/>
    <col min="2" max="2" width="10.00390625" style="198" customWidth="1"/>
    <col min="3" max="3" width="13.75390625" style="198" customWidth="1"/>
    <col min="4" max="5" width="11.25390625" style="198" customWidth="1"/>
    <col min="6" max="8" width="10.50390625" style="198" customWidth="1"/>
    <col min="9" max="16384" width="9.00390625" style="198" customWidth="1"/>
  </cols>
  <sheetData>
    <row r="1" ht="18.75" customHeight="1">
      <c r="A1" s="198" t="s">
        <v>69</v>
      </c>
    </row>
    <row r="2" spans="1:8" ht="15" customHeight="1">
      <c r="A2" s="220" t="s">
        <v>17</v>
      </c>
      <c r="B2" s="221"/>
      <c r="C2" s="221"/>
      <c r="D2" s="221"/>
      <c r="E2" s="221"/>
      <c r="F2" s="221"/>
      <c r="G2" s="221"/>
      <c r="H2" s="222"/>
    </row>
    <row r="3" spans="1:8" ht="22.5">
      <c r="A3" s="575" t="s">
        <v>40</v>
      </c>
      <c r="B3" s="576"/>
      <c r="C3" s="223" t="s">
        <v>41</v>
      </c>
      <c r="D3" s="210" t="s">
        <v>298</v>
      </c>
      <c r="E3" s="210" t="s">
        <v>300</v>
      </c>
      <c r="F3" s="223" t="s">
        <v>15</v>
      </c>
      <c r="G3" s="223" t="s">
        <v>3</v>
      </c>
      <c r="H3" s="223" t="s">
        <v>4</v>
      </c>
    </row>
    <row r="4" spans="1:8" ht="10.5" customHeight="1">
      <c r="A4" s="579" t="s">
        <v>35</v>
      </c>
      <c r="B4" s="581" t="s">
        <v>38</v>
      </c>
      <c r="C4" s="206"/>
      <c r="D4" s="224" t="s">
        <v>5</v>
      </c>
      <c r="E4" s="224" t="s">
        <v>5</v>
      </c>
      <c r="F4" s="224" t="s">
        <v>5</v>
      </c>
      <c r="G4" s="224" t="s">
        <v>28</v>
      </c>
      <c r="H4" s="224" t="s">
        <v>28</v>
      </c>
    </row>
    <row r="5" spans="1:8" ht="19.5" customHeight="1">
      <c r="A5" s="580"/>
      <c r="B5" s="582"/>
      <c r="C5" s="254" t="s">
        <v>164</v>
      </c>
      <c r="D5" s="352">
        <f>SUM(D6:D9)</f>
        <v>0</v>
      </c>
      <c r="E5" s="352">
        <f>SUM(E6:E9)</f>
        <v>0</v>
      </c>
      <c r="F5" s="352">
        <f>D5-E5</f>
        <v>0</v>
      </c>
      <c r="G5" s="353" t="str">
        <f>_xlfn.IFERROR(D5/E5*100," ")</f>
        <v> </v>
      </c>
      <c r="H5" s="353" t="str">
        <f>_xlfn.IFERROR(D5/$D$20*100," ")</f>
        <v> </v>
      </c>
    </row>
    <row r="6" spans="1:8" ht="30" customHeight="1">
      <c r="A6" s="225"/>
      <c r="B6" s="226"/>
      <c r="C6" s="214"/>
      <c r="D6" s="215"/>
      <c r="E6" s="215"/>
      <c r="F6" s="351">
        <f aca="true" t="shared" si="0" ref="F6:F20">D6-E6</f>
        <v>0</v>
      </c>
      <c r="G6" s="353" t="str">
        <f aca="true" t="shared" si="1" ref="G6:G20">_xlfn.IFERROR(D6/E6*100," ")</f>
        <v> </v>
      </c>
      <c r="H6" s="353" t="str">
        <f aca="true" t="shared" si="2" ref="H6:H18">_xlfn.IFERROR(D6/$D$20*100," ")</f>
        <v> </v>
      </c>
    </row>
    <row r="7" spans="1:8" ht="30" customHeight="1">
      <c r="A7" s="225"/>
      <c r="B7" s="226"/>
      <c r="C7" s="214"/>
      <c r="D7" s="215"/>
      <c r="E7" s="215"/>
      <c r="F7" s="351">
        <f t="shared" si="0"/>
        <v>0</v>
      </c>
      <c r="G7" s="353" t="str">
        <f t="shared" si="1"/>
        <v> </v>
      </c>
      <c r="H7" s="353" t="str">
        <f t="shared" si="2"/>
        <v> </v>
      </c>
    </row>
    <row r="8" spans="1:8" ht="30" customHeight="1">
      <c r="A8" s="225"/>
      <c r="B8" s="226"/>
      <c r="C8" s="214"/>
      <c r="D8" s="215"/>
      <c r="E8" s="215"/>
      <c r="F8" s="351">
        <f t="shared" si="0"/>
        <v>0</v>
      </c>
      <c r="G8" s="353" t="str">
        <f t="shared" si="1"/>
        <v> </v>
      </c>
      <c r="H8" s="353" t="str">
        <f t="shared" si="2"/>
        <v> </v>
      </c>
    </row>
    <row r="9" spans="1:8" ht="30" customHeight="1">
      <c r="A9" s="227"/>
      <c r="B9" s="228"/>
      <c r="C9" s="214"/>
      <c r="D9" s="215"/>
      <c r="E9" s="215"/>
      <c r="F9" s="351">
        <f t="shared" si="0"/>
        <v>0</v>
      </c>
      <c r="G9" s="353" t="str">
        <f t="shared" si="1"/>
        <v> </v>
      </c>
      <c r="H9" s="353" t="str">
        <f t="shared" si="2"/>
        <v> </v>
      </c>
    </row>
    <row r="10" spans="1:8" ht="30" customHeight="1">
      <c r="A10" s="253" t="s">
        <v>36</v>
      </c>
      <c r="B10" s="235" t="s">
        <v>33</v>
      </c>
      <c r="C10" s="252"/>
      <c r="D10" s="351">
        <f>SUM(D11:D14)</f>
        <v>0</v>
      </c>
      <c r="E10" s="351">
        <f>SUM(E11:E14)</f>
        <v>0</v>
      </c>
      <c r="F10" s="351">
        <f t="shared" si="0"/>
        <v>0</v>
      </c>
      <c r="G10" s="353" t="str">
        <f t="shared" si="1"/>
        <v> </v>
      </c>
      <c r="H10" s="353" t="str">
        <f t="shared" si="2"/>
        <v> </v>
      </c>
    </row>
    <row r="11" spans="1:8" ht="30" customHeight="1">
      <c r="A11" s="225"/>
      <c r="B11" s="226"/>
      <c r="C11" s="214"/>
      <c r="D11" s="215"/>
      <c r="E11" s="215"/>
      <c r="F11" s="351">
        <f t="shared" si="0"/>
        <v>0</v>
      </c>
      <c r="G11" s="353" t="str">
        <f t="shared" si="1"/>
        <v> </v>
      </c>
      <c r="H11" s="353" t="str">
        <f t="shared" si="2"/>
        <v> </v>
      </c>
    </row>
    <row r="12" spans="1:8" ht="30" customHeight="1">
      <c r="A12" s="225"/>
      <c r="B12" s="226"/>
      <c r="C12" s="214"/>
      <c r="D12" s="215"/>
      <c r="E12" s="215"/>
      <c r="F12" s="351">
        <f t="shared" si="0"/>
        <v>0</v>
      </c>
      <c r="G12" s="353" t="str">
        <f t="shared" si="1"/>
        <v> </v>
      </c>
      <c r="H12" s="353" t="str">
        <f t="shared" si="2"/>
        <v> </v>
      </c>
    </row>
    <row r="13" spans="1:8" ht="30" customHeight="1">
      <c r="A13" s="225"/>
      <c r="B13" s="226"/>
      <c r="C13" s="214"/>
      <c r="D13" s="215"/>
      <c r="E13" s="215"/>
      <c r="F13" s="351">
        <f t="shared" si="0"/>
        <v>0</v>
      </c>
      <c r="G13" s="353" t="str">
        <f t="shared" si="1"/>
        <v> </v>
      </c>
      <c r="H13" s="353" t="str">
        <f t="shared" si="2"/>
        <v> </v>
      </c>
    </row>
    <row r="14" spans="1:8" ht="30" customHeight="1">
      <c r="A14" s="227"/>
      <c r="B14" s="228"/>
      <c r="C14" s="214"/>
      <c r="D14" s="215"/>
      <c r="E14" s="215"/>
      <c r="F14" s="351">
        <f t="shared" si="0"/>
        <v>0</v>
      </c>
      <c r="G14" s="353" t="str">
        <f t="shared" si="1"/>
        <v> </v>
      </c>
      <c r="H14" s="353" t="str">
        <f t="shared" si="2"/>
        <v> </v>
      </c>
    </row>
    <row r="15" spans="1:8" ht="30" customHeight="1">
      <c r="A15" s="253" t="s">
        <v>37</v>
      </c>
      <c r="B15" s="235" t="s">
        <v>34</v>
      </c>
      <c r="C15" s="252"/>
      <c r="D15" s="351">
        <f>SUM(D16:D19)</f>
        <v>0</v>
      </c>
      <c r="E15" s="351">
        <f>SUM(E16:E19)</f>
        <v>0</v>
      </c>
      <c r="F15" s="351">
        <f t="shared" si="0"/>
        <v>0</v>
      </c>
      <c r="G15" s="353" t="str">
        <f t="shared" si="1"/>
        <v> </v>
      </c>
      <c r="H15" s="353" t="str">
        <f t="shared" si="2"/>
        <v> </v>
      </c>
    </row>
    <row r="16" spans="1:8" ht="30" customHeight="1">
      <c r="A16" s="225"/>
      <c r="B16" s="226"/>
      <c r="C16" s="214"/>
      <c r="D16" s="215"/>
      <c r="E16" s="215"/>
      <c r="F16" s="351">
        <f t="shared" si="0"/>
        <v>0</v>
      </c>
      <c r="G16" s="353" t="str">
        <f t="shared" si="1"/>
        <v> </v>
      </c>
      <c r="H16" s="353" t="str">
        <f t="shared" si="2"/>
        <v> </v>
      </c>
    </row>
    <row r="17" spans="1:8" ht="30" customHeight="1">
      <c r="A17" s="225"/>
      <c r="B17" s="226"/>
      <c r="C17" s="214"/>
      <c r="D17" s="215"/>
      <c r="E17" s="215"/>
      <c r="F17" s="351">
        <f t="shared" si="0"/>
        <v>0</v>
      </c>
      <c r="G17" s="353" t="str">
        <f t="shared" si="1"/>
        <v> </v>
      </c>
      <c r="H17" s="353" t="str">
        <f t="shared" si="2"/>
        <v> </v>
      </c>
    </row>
    <row r="18" spans="1:8" ht="30" customHeight="1">
      <c r="A18" s="225"/>
      <c r="B18" s="226"/>
      <c r="C18" s="214"/>
      <c r="D18" s="215"/>
      <c r="E18" s="215"/>
      <c r="F18" s="351">
        <f t="shared" si="0"/>
        <v>0</v>
      </c>
      <c r="G18" s="353" t="str">
        <f t="shared" si="1"/>
        <v> </v>
      </c>
      <c r="H18" s="353" t="str">
        <f t="shared" si="2"/>
        <v> </v>
      </c>
    </row>
    <row r="19" spans="1:8" ht="30" customHeight="1">
      <c r="A19" s="227"/>
      <c r="B19" s="228"/>
      <c r="C19" s="214"/>
      <c r="D19" s="215"/>
      <c r="E19" s="215"/>
      <c r="F19" s="351">
        <f t="shared" si="0"/>
        <v>0</v>
      </c>
      <c r="G19" s="353" t="str">
        <f t="shared" si="1"/>
        <v> </v>
      </c>
      <c r="H19" s="353" t="str">
        <f>_xlfn.IFERROR(D19/$D$20*100," ")</f>
        <v> </v>
      </c>
    </row>
    <row r="20" spans="1:8" ht="30" customHeight="1">
      <c r="A20" s="577" t="s">
        <v>32</v>
      </c>
      <c r="B20" s="578"/>
      <c r="C20" s="568"/>
      <c r="D20" s="351">
        <f>'様式１（調書　歳出１）'!C6+'様式１（調書　歳出１）'!C12+'様式１（調書　歳出１）'!C19+'様式１（調書　歳出２）'!D5+'様式１（調書　歳出２）'!D10+'様式１（調書　歳出２）'!D15</f>
        <v>0</v>
      </c>
      <c r="E20" s="351">
        <f>'様式１（調書　歳出１）'!D6+'様式１（調書　歳出１）'!D12+'様式１（調書　歳出１）'!D19+'様式１（調書　歳出２）'!E5+'様式１（調書　歳出２）'!E10+'様式１（調書　歳出２）'!E15</f>
        <v>0</v>
      </c>
      <c r="F20" s="351">
        <f t="shared" si="0"/>
        <v>0</v>
      </c>
      <c r="G20" s="353" t="str">
        <f t="shared" si="1"/>
        <v> </v>
      </c>
      <c r="H20" s="354" t="str">
        <f>_xlfn.IFERROR('様式１（調書　歳出１）'!G6+'様式１（調書　歳出１）'!G12+'様式１（調書　歳出１）'!G19+'様式１（調書　歳出２）'!H5+'様式１（調書　歳出２）'!H10+'様式１（調書　歳出２）'!H15," ")</f>
        <v> </v>
      </c>
    </row>
    <row r="21" spans="1:8" ht="7.5" customHeight="1">
      <c r="A21" s="229"/>
      <c r="B21" s="229"/>
      <c r="C21" s="195"/>
      <c r="D21" s="230"/>
      <c r="E21" s="230"/>
      <c r="F21" s="230"/>
      <c r="G21" s="230"/>
      <c r="H21" s="229"/>
    </row>
    <row r="22" ht="13.5">
      <c r="H22" s="231" t="s">
        <v>6</v>
      </c>
    </row>
    <row r="24" spans="2:3" ht="19.5" customHeight="1">
      <c r="B24" s="232" t="s">
        <v>30</v>
      </c>
      <c r="C24" s="233" t="s">
        <v>301</v>
      </c>
    </row>
    <row r="25" ht="19.5" customHeight="1">
      <c r="C25" s="233" t="s">
        <v>31</v>
      </c>
    </row>
    <row r="26" ht="19.5" customHeight="1">
      <c r="C26" s="233" t="s">
        <v>174</v>
      </c>
    </row>
    <row r="27" ht="19.5" customHeight="1">
      <c r="C27" s="233" t="s">
        <v>175</v>
      </c>
    </row>
    <row r="28" ht="19.5" customHeight="1">
      <c r="C28" s="233" t="s">
        <v>39</v>
      </c>
    </row>
    <row r="29" ht="19.5" customHeight="1">
      <c r="C29" s="233" t="s">
        <v>176</v>
      </c>
    </row>
  </sheetData>
  <sheetProtection/>
  <mergeCells count="4">
    <mergeCell ref="A3:B3"/>
    <mergeCell ref="A20:C20"/>
    <mergeCell ref="A4:A5"/>
    <mergeCell ref="B4:B5"/>
  </mergeCells>
  <printOptions/>
  <pageMargins left="0.984251968503937" right="0.984251968503937" top="1.3779527559055118"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CCFFFF"/>
    <pageSetUpPr fitToPage="1"/>
  </sheetPr>
  <dimension ref="A1:R67"/>
  <sheetViews>
    <sheetView view="pageBreakPreview" zoomScaleSheetLayoutView="100" zoomScalePageLayoutView="0" workbookViewId="0" topLeftCell="A10">
      <selection activeCell="T33" sqref="T33"/>
    </sheetView>
  </sheetViews>
  <sheetFormatPr defaultColWidth="9.00390625" defaultRowHeight="13.5"/>
  <cols>
    <col min="1" max="1" width="3.125" style="1" customWidth="1"/>
    <col min="2" max="2" width="10.00390625" style="1" customWidth="1"/>
    <col min="3" max="3" width="9.125" style="1" bestFit="1" customWidth="1"/>
    <col min="4" max="5" width="8.625" style="1" customWidth="1"/>
    <col min="6" max="6" width="10.00390625" style="1" bestFit="1" customWidth="1"/>
    <col min="7" max="7" width="9.00390625" style="1" customWidth="1"/>
    <col min="8" max="8" width="10.375" style="1" customWidth="1"/>
    <col min="9" max="9" width="1.875" style="1" customWidth="1"/>
    <col min="10" max="10" width="3.125" style="1" customWidth="1"/>
    <col min="11" max="11" width="10.00390625" style="1" customWidth="1"/>
    <col min="12" max="12" width="9.125" style="1" customWidth="1"/>
    <col min="13" max="14" width="8.625" style="1" customWidth="1"/>
    <col min="15" max="15" width="10.00390625" style="1" customWidth="1"/>
    <col min="16" max="16" width="9.00390625" style="1" customWidth="1"/>
    <col min="17" max="17" width="10.375" style="1" customWidth="1"/>
    <col min="18" max="16384" width="9.00390625" style="1" customWidth="1"/>
  </cols>
  <sheetData>
    <row r="1" ht="14.25" customHeight="1">
      <c r="B1" s="5" t="s">
        <v>42</v>
      </c>
    </row>
    <row r="2" spans="2:17" ht="18">
      <c r="B2" s="559" t="s">
        <v>145</v>
      </c>
      <c r="C2" s="603"/>
      <c r="D2" s="603"/>
      <c r="E2" s="603"/>
      <c r="F2" s="603"/>
      <c r="G2" s="603"/>
      <c r="H2" s="603"/>
      <c r="N2" s="83" t="s">
        <v>166</v>
      </c>
      <c r="O2" s="610"/>
      <c r="P2" s="610"/>
      <c r="Q2" s="610"/>
    </row>
    <row r="3" ht="15" thickBot="1"/>
    <row r="4" spans="1:18" ht="16.5" customHeight="1" thickTop="1">
      <c r="A4" s="608" t="s">
        <v>70</v>
      </c>
      <c r="B4" s="601"/>
      <c r="C4" s="604" t="s">
        <v>43</v>
      </c>
      <c r="D4" s="255" t="s">
        <v>44</v>
      </c>
      <c r="E4" s="256" t="s">
        <v>45</v>
      </c>
      <c r="F4" s="606" t="s">
        <v>302</v>
      </c>
      <c r="G4" s="601" t="s">
        <v>303</v>
      </c>
      <c r="H4" s="604" t="s">
        <v>46</v>
      </c>
      <c r="I4" s="10"/>
      <c r="J4" s="608" t="s">
        <v>70</v>
      </c>
      <c r="K4" s="601"/>
      <c r="L4" s="604" t="s">
        <v>43</v>
      </c>
      <c r="M4" s="255" t="s">
        <v>44</v>
      </c>
      <c r="N4" s="256" t="s">
        <v>45</v>
      </c>
      <c r="O4" s="606" t="s">
        <v>302</v>
      </c>
      <c r="P4" s="601" t="s">
        <v>303</v>
      </c>
      <c r="Q4" s="604" t="s">
        <v>46</v>
      </c>
      <c r="R4" s="40"/>
    </row>
    <row r="5" spans="1:18" ht="16.5" customHeight="1">
      <c r="A5" s="609"/>
      <c r="B5" s="602"/>
      <c r="C5" s="605"/>
      <c r="D5" s="255" t="s">
        <v>143</v>
      </c>
      <c r="E5" s="256" t="s">
        <v>135</v>
      </c>
      <c r="F5" s="607"/>
      <c r="G5" s="602"/>
      <c r="H5" s="605"/>
      <c r="I5" s="10"/>
      <c r="J5" s="609"/>
      <c r="K5" s="602"/>
      <c r="L5" s="605"/>
      <c r="M5" s="255" t="s">
        <v>135</v>
      </c>
      <c r="N5" s="256" t="s">
        <v>135</v>
      </c>
      <c r="O5" s="607"/>
      <c r="P5" s="602"/>
      <c r="Q5" s="605"/>
      <c r="R5" s="40"/>
    </row>
    <row r="6" spans="1:18" ht="10.5" customHeight="1">
      <c r="A6" s="638"/>
      <c r="B6" s="639"/>
      <c r="C6" s="44" t="s">
        <v>5</v>
      </c>
      <c r="D6" s="4" t="s">
        <v>5</v>
      </c>
      <c r="E6" s="63" t="s">
        <v>5</v>
      </c>
      <c r="F6" s="70" t="s">
        <v>5</v>
      </c>
      <c r="G6" s="44" t="s">
        <v>5</v>
      </c>
      <c r="H6" s="68"/>
      <c r="I6" s="11"/>
      <c r="J6" s="611"/>
      <c r="K6" s="612"/>
      <c r="L6" s="4" t="s">
        <v>5</v>
      </c>
      <c r="M6" s="4" t="s">
        <v>5</v>
      </c>
      <c r="N6" s="63" t="s">
        <v>5</v>
      </c>
      <c r="O6" s="70" t="s">
        <v>5</v>
      </c>
      <c r="P6" s="44" t="s">
        <v>5</v>
      </c>
      <c r="Q6" s="68"/>
      <c r="R6" s="40"/>
    </row>
    <row r="7" spans="1:18" ht="12.75" customHeight="1">
      <c r="A7" s="636"/>
      <c r="B7" s="637"/>
      <c r="C7" s="58"/>
      <c r="D7" s="57"/>
      <c r="E7" s="64"/>
      <c r="F7" s="71"/>
      <c r="G7" s="58"/>
      <c r="H7" s="41"/>
      <c r="I7" s="11"/>
      <c r="J7" s="547"/>
      <c r="K7" s="549"/>
      <c r="L7" s="59"/>
      <c r="M7" s="62"/>
      <c r="N7" s="64"/>
      <c r="O7" s="71"/>
      <c r="P7" s="58"/>
      <c r="Q7" s="41"/>
      <c r="R7" s="40"/>
    </row>
    <row r="8" spans="1:18" ht="12.75" customHeight="1">
      <c r="A8" s="636"/>
      <c r="B8" s="637"/>
      <c r="C8" s="58"/>
      <c r="D8" s="57"/>
      <c r="E8" s="64"/>
      <c r="F8" s="71"/>
      <c r="G8" s="58"/>
      <c r="H8" s="41"/>
      <c r="I8" s="11"/>
      <c r="J8" s="547"/>
      <c r="K8" s="549"/>
      <c r="L8" s="59"/>
      <c r="M8" s="62"/>
      <c r="N8" s="64"/>
      <c r="O8" s="71"/>
      <c r="P8" s="58"/>
      <c r="Q8" s="41"/>
      <c r="R8" s="40"/>
    </row>
    <row r="9" spans="1:18" ht="12.75" customHeight="1">
      <c r="A9" s="621"/>
      <c r="B9" s="622"/>
      <c r="C9" s="58"/>
      <c r="D9" s="57"/>
      <c r="E9" s="65"/>
      <c r="F9" s="72"/>
      <c r="G9" s="61"/>
      <c r="H9" s="41"/>
      <c r="I9" s="11"/>
      <c r="J9" s="547"/>
      <c r="K9" s="549"/>
      <c r="L9" s="59"/>
      <c r="M9" s="62"/>
      <c r="N9" s="64"/>
      <c r="O9" s="71"/>
      <c r="P9" s="58"/>
      <c r="Q9" s="41"/>
      <c r="R9" s="40"/>
    </row>
    <row r="10" spans="1:18" ht="12.75" customHeight="1">
      <c r="A10" s="627"/>
      <c r="B10" s="628"/>
      <c r="C10" s="58"/>
      <c r="D10" s="57"/>
      <c r="E10" s="60"/>
      <c r="F10" s="71"/>
      <c r="G10" s="58"/>
      <c r="H10" s="41"/>
      <c r="I10" s="11"/>
      <c r="J10" s="615"/>
      <c r="K10" s="616"/>
      <c r="L10" s="59"/>
      <c r="M10" s="62"/>
      <c r="N10" s="64"/>
      <c r="O10" s="71"/>
      <c r="P10" s="58"/>
      <c r="Q10" s="41"/>
      <c r="R10" s="40"/>
    </row>
    <row r="11" spans="1:18" ht="12.75" customHeight="1">
      <c r="A11" s="627"/>
      <c r="B11" s="628"/>
      <c r="C11" s="58"/>
      <c r="D11" s="57"/>
      <c r="E11" s="64"/>
      <c r="F11" s="71"/>
      <c r="G11" s="58"/>
      <c r="H11" s="41"/>
      <c r="I11" s="11"/>
      <c r="J11" s="613"/>
      <c r="K11" s="614"/>
      <c r="L11" s="59"/>
      <c r="M11" s="59"/>
      <c r="N11" s="64"/>
      <c r="O11" s="71"/>
      <c r="P11" s="58"/>
      <c r="Q11" s="41"/>
      <c r="R11" s="40"/>
    </row>
    <row r="12" spans="1:17" ht="12.75" customHeight="1">
      <c r="A12" s="627"/>
      <c r="B12" s="628"/>
      <c r="C12" s="58"/>
      <c r="D12" s="57"/>
      <c r="E12" s="64"/>
      <c r="F12" s="71"/>
      <c r="G12" s="58"/>
      <c r="H12" s="41"/>
      <c r="I12" s="11"/>
      <c r="J12" s="613"/>
      <c r="K12" s="614"/>
      <c r="L12" s="59"/>
      <c r="M12" s="62"/>
      <c r="N12" s="64"/>
      <c r="O12" s="71"/>
      <c r="P12" s="58"/>
      <c r="Q12" s="41"/>
    </row>
    <row r="13" spans="1:18" ht="12.75" customHeight="1">
      <c r="A13" s="627"/>
      <c r="B13" s="628"/>
      <c r="C13" s="58"/>
      <c r="D13" s="57"/>
      <c r="E13" s="64"/>
      <c r="F13" s="71"/>
      <c r="G13" s="58"/>
      <c r="H13" s="41"/>
      <c r="I13" s="11"/>
      <c r="J13" s="613"/>
      <c r="K13" s="614"/>
      <c r="L13" s="59"/>
      <c r="M13" s="62"/>
      <c r="N13" s="60"/>
      <c r="O13" s="71"/>
      <c r="P13" s="58"/>
      <c r="Q13" s="41"/>
      <c r="R13" s="40"/>
    </row>
    <row r="14" spans="1:18" ht="12.75" customHeight="1">
      <c r="A14" s="621"/>
      <c r="B14" s="622"/>
      <c r="C14" s="59"/>
      <c r="D14" s="57"/>
      <c r="E14" s="64"/>
      <c r="F14" s="71"/>
      <c r="G14" s="58"/>
      <c r="H14" s="41"/>
      <c r="I14" s="11"/>
      <c r="J14" s="613"/>
      <c r="K14" s="614"/>
      <c r="L14" s="59"/>
      <c r="M14" s="62"/>
      <c r="N14" s="60"/>
      <c r="O14" s="71"/>
      <c r="P14" s="58"/>
      <c r="Q14" s="41"/>
      <c r="R14" s="40"/>
    </row>
    <row r="15" spans="1:18" ht="12.75" customHeight="1">
      <c r="A15" s="621"/>
      <c r="B15" s="622"/>
      <c r="C15" s="59"/>
      <c r="D15" s="57"/>
      <c r="E15" s="60"/>
      <c r="F15" s="71"/>
      <c r="G15" s="58"/>
      <c r="H15" s="41"/>
      <c r="I15" s="11"/>
      <c r="J15" s="613"/>
      <c r="K15" s="614"/>
      <c r="L15" s="59"/>
      <c r="M15" s="59"/>
      <c r="N15" s="60"/>
      <c r="O15" s="71"/>
      <c r="P15" s="58"/>
      <c r="Q15" s="41"/>
      <c r="R15" s="40"/>
    </row>
    <row r="16" spans="1:18" ht="12.75" customHeight="1">
      <c r="A16" s="621"/>
      <c r="B16" s="622"/>
      <c r="C16" s="59"/>
      <c r="D16" s="57"/>
      <c r="E16" s="60"/>
      <c r="F16" s="71"/>
      <c r="G16" s="58"/>
      <c r="H16" s="41"/>
      <c r="I16" s="11"/>
      <c r="J16" s="547"/>
      <c r="K16" s="549"/>
      <c r="L16" s="59"/>
      <c r="M16" s="62"/>
      <c r="N16" s="60"/>
      <c r="O16" s="71"/>
      <c r="P16" s="58"/>
      <c r="Q16" s="41"/>
      <c r="R16" s="40"/>
    </row>
    <row r="17" spans="1:18" ht="12.75" customHeight="1">
      <c r="A17" s="621"/>
      <c r="B17" s="622"/>
      <c r="C17" s="59"/>
      <c r="D17" s="57"/>
      <c r="E17" s="60"/>
      <c r="F17" s="71"/>
      <c r="G17" s="58"/>
      <c r="H17" s="41"/>
      <c r="I17" s="11"/>
      <c r="J17" s="547"/>
      <c r="K17" s="549"/>
      <c r="L17" s="59"/>
      <c r="M17" s="62"/>
      <c r="N17" s="60"/>
      <c r="O17" s="71"/>
      <c r="P17" s="58"/>
      <c r="Q17" s="41"/>
      <c r="R17" s="40"/>
    </row>
    <row r="18" spans="1:18" ht="12.75" customHeight="1">
      <c r="A18" s="621"/>
      <c r="B18" s="622"/>
      <c r="C18" s="59"/>
      <c r="D18" s="57"/>
      <c r="E18" s="60"/>
      <c r="F18" s="71"/>
      <c r="G18" s="58"/>
      <c r="H18" s="41"/>
      <c r="I18" s="11"/>
      <c r="J18" s="613"/>
      <c r="K18" s="614"/>
      <c r="L18" s="59"/>
      <c r="M18" s="62"/>
      <c r="N18" s="60"/>
      <c r="O18" s="71"/>
      <c r="P18" s="58"/>
      <c r="Q18" s="41"/>
      <c r="R18" s="40"/>
    </row>
    <row r="19" spans="1:18" ht="12.75" customHeight="1">
      <c r="A19" s="621"/>
      <c r="B19" s="622"/>
      <c r="C19" s="59"/>
      <c r="D19" s="57"/>
      <c r="E19" s="60"/>
      <c r="F19" s="71"/>
      <c r="G19" s="58"/>
      <c r="H19" s="41"/>
      <c r="I19" s="11"/>
      <c r="J19" s="619"/>
      <c r="K19" s="620"/>
      <c r="L19" s="59"/>
      <c r="M19" s="59"/>
      <c r="N19" s="60"/>
      <c r="O19" s="71"/>
      <c r="P19" s="58"/>
      <c r="Q19" s="41"/>
      <c r="R19" s="40"/>
    </row>
    <row r="20" spans="1:18" ht="12.75" customHeight="1">
      <c r="A20" s="621"/>
      <c r="B20" s="622"/>
      <c r="C20" s="59"/>
      <c r="D20" s="57"/>
      <c r="E20" s="60"/>
      <c r="F20" s="71"/>
      <c r="G20" s="58"/>
      <c r="H20" s="41"/>
      <c r="I20" s="11"/>
      <c r="J20" s="619"/>
      <c r="K20" s="620"/>
      <c r="L20" s="59"/>
      <c r="M20" s="62"/>
      <c r="N20" s="60"/>
      <c r="O20" s="71"/>
      <c r="P20" s="58"/>
      <c r="Q20" s="41"/>
      <c r="R20" s="40"/>
    </row>
    <row r="21" spans="1:18" ht="12.75" customHeight="1">
      <c r="A21" s="621"/>
      <c r="B21" s="622"/>
      <c r="C21" s="59"/>
      <c r="D21" s="57"/>
      <c r="E21" s="64"/>
      <c r="F21" s="71"/>
      <c r="G21" s="58"/>
      <c r="H21" s="41"/>
      <c r="I21" s="11"/>
      <c r="J21" s="619"/>
      <c r="K21" s="620"/>
      <c r="L21" s="59"/>
      <c r="M21" s="62"/>
      <c r="N21" s="60"/>
      <c r="O21" s="71"/>
      <c r="P21" s="58"/>
      <c r="Q21" s="41"/>
      <c r="R21" s="40"/>
    </row>
    <row r="22" spans="1:17" ht="12.75" customHeight="1">
      <c r="A22" s="621"/>
      <c r="B22" s="622"/>
      <c r="C22" s="59"/>
      <c r="D22" s="57"/>
      <c r="E22" s="60"/>
      <c r="F22" s="71"/>
      <c r="G22" s="58"/>
      <c r="H22" s="41"/>
      <c r="I22" s="11"/>
      <c r="J22" s="619"/>
      <c r="K22" s="620"/>
      <c r="L22" s="59"/>
      <c r="M22" s="62"/>
      <c r="N22" s="60"/>
      <c r="O22" s="71"/>
      <c r="P22" s="58"/>
      <c r="Q22" s="41"/>
    </row>
    <row r="23" spans="1:17" ht="12.75" customHeight="1">
      <c r="A23" s="621"/>
      <c r="B23" s="622"/>
      <c r="C23" s="59"/>
      <c r="D23" s="57"/>
      <c r="E23" s="60"/>
      <c r="F23" s="71"/>
      <c r="G23" s="58"/>
      <c r="H23" s="41"/>
      <c r="I23" s="11"/>
      <c r="J23" s="615"/>
      <c r="K23" s="624"/>
      <c r="L23" s="59"/>
      <c r="M23" s="62"/>
      <c r="N23" s="60"/>
      <c r="O23" s="71"/>
      <c r="P23" s="58"/>
      <c r="Q23" s="41"/>
    </row>
    <row r="24" spans="1:17" ht="12.75" customHeight="1">
      <c r="A24" s="621"/>
      <c r="B24" s="622"/>
      <c r="C24" s="59"/>
      <c r="D24" s="57"/>
      <c r="E24" s="60"/>
      <c r="F24" s="71"/>
      <c r="G24" s="58"/>
      <c r="H24" s="41"/>
      <c r="I24" s="11"/>
      <c r="J24" s="623" t="s">
        <v>47</v>
      </c>
      <c r="K24" s="546" t="s">
        <v>48</v>
      </c>
      <c r="L24" s="587"/>
      <c r="M24" s="587"/>
      <c r="N24" s="589"/>
      <c r="O24" s="591">
        <f>SUM(L24:N25)</f>
        <v>0</v>
      </c>
      <c r="P24" s="593"/>
      <c r="Q24" s="595"/>
    </row>
    <row r="25" spans="1:17" ht="12.75" customHeight="1">
      <c r="A25" s="621"/>
      <c r="B25" s="622"/>
      <c r="C25" s="59"/>
      <c r="D25" s="57"/>
      <c r="E25" s="60"/>
      <c r="F25" s="71"/>
      <c r="G25" s="58"/>
      <c r="H25" s="41"/>
      <c r="I25" s="11"/>
      <c r="J25" s="437"/>
      <c r="K25" s="552"/>
      <c r="L25" s="588"/>
      <c r="M25" s="588"/>
      <c r="N25" s="590"/>
      <c r="O25" s="592"/>
      <c r="P25" s="594"/>
      <c r="Q25" s="596"/>
    </row>
    <row r="26" spans="1:17" ht="12.75" customHeight="1">
      <c r="A26" s="621"/>
      <c r="B26" s="622"/>
      <c r="C26" s="59"/>
      <c r="D26" s="57"/>
      <c r="E26" s="60"/>
      <c r="F26" s="71"/>
      <c r="G26" s="58"/>
      <c r="H26" s="41"/>
      <c r="I26" s="11"/>
      <c r="J26" s="437"/>
      <c r="K26" s="429" t="s">
        <v>49</v>
      </c>
      <c r="L26" s="587"/>
      <c r="M26" s="587"/>
      <c r="N26" s="597"/>
      <c r="O26" s="591">
        <f>SUM(L26:N27)</f>
        <v>0</v>
      </c>
      <c r="P26" s="585"/>
      <c r="Q26" s="595"/>
    </row>
    <row r="27" spans="1:17" ht="12.75" customHeight="1">
      <c r="A27" s="621"/>
      <c r="B27" s="622"/>
      <c r="C27" s="59"/>
      <c r="D27" s="57"/>
      <c r="E27" s="60"/>
      <c r="F27" s="71"/>
      <c r="G27" s="58"/>
      <c r="H27" s="41"/>
      <c r="I27" s="11"/>
      <c r="J27" s="437"/>
      <c r="K27" s="431"/>
      <c r="L27" s="588"/>
      <c r="M27" s="588"/>
      <c r="N27" s="598"/>
      <c r="O27" s="592"/>
      <c r="P27" s="586"/>
      <c r="Q27" s="596"/>
    </row>
    <row r="28" spans="1:17" ht="12.75" customHeight="1">
      <c r="A28" s="621"/>
      <c r="B28" s="622"/>
      <c r="C28" s="57"/>
      <c r="D28" s="61"/>
      <c r="E28" s="65"/>
      <c r="F28" s="72"/>
      <c r="G28" s="66"/>
      <c r="H28" s="41"/>
      <c r="I28" s="11"/>
      <c r="J28" s="437"/>
      <c r="K28" s="429" t="s">
        <v>50</v>
      </c>
      <c r="L28" s="587"/>
      <c r="M28" s="587"/>
      <c r="N28" s="597"/>
      <c r="O28" s="591">
        <f>SUM(L28:N29)</f>
        <v>0</v>
      </c>
      <c r="P28" s="585"/>
      <c r="Q28" s="595"/>
    </row>
    <row r="29" spans="1:17" ht="12.75" customHeight="1">
      <c r="A29" s="621"/>
      <c r="B29" s="622"/>
      <c r="C29" s="57"/>
      <c r="D29" s="57"/>
      <c r="E29" s="65"/>
      <c r="F29" s="72"/>
      <c r="G29" s="61"/>
      <c r="H29" s="41"/>
      <c r="I29" s="5"/>
      <c r="J29" s="437"/>
      <c r="K29" s="431"/>
      <c r="L29" s="588"/>
      <c r="M29" s="588"/>
      <c r="N29" s="598"/>
      <c r="O29" s="592"/>
      <c r="P29" s="586"/>
      <c r="Q29" s="596"/>
    </row>
    <row r="30" spans="1:17" ht="12.75" customHeight="1">
      <c r="A30" s="621"/>
      <c r="B30" s="622"/>
      <c r="C30" s="57"/>
      <c r="D30" s="57"/>
      <c r="E30" s="99"/>
      <c r="F30" s="72"/>
      <c r="G30" s="100"/>
      <c r="H30" s="41"/>
      <c r="I30" s="5"/>
      <c r="J30" s="437"/>
      <c r="K30" s="546" t="s">
        <v>51</v>
      </c>
      <c r="L30" s="587"/>
      <c r="M30" s="587"/>
      <c r="N30" s="597"/>
      <c r="O30" s="591">
        <f>SUM(L30:N31)</f>
        <v>0</v>
      </c>
      <c r="P30" s="585"/>
      <c r="Q30" s="583"/>
    </row>
    <row r="31" spans="1:17" ht="12.75" customHeight="1">
      <c r="A31" s="621"/>
      <c r="B31" s="622"/>
      <c r="C31" s="57"/>
      <c r="D31" s="57"/>
      <c r="E31" s="99"/>
      <c r="F31" s="72"/>
      <c r="G31" s="100"/>
      <c r="H31" s="41"/>
      <c r="I31" s="5"/>
      <c r="J31" s="437"/>
      <c r="K31" s="552"/>
      <c r="L31" s="588"/>
      <c r="M31" s="588"/>
      <c r="N31" s="598"/>
      <c r="O31" s="592"/>
      <c r="P31" s="586"/>
      <c r="Q31" s="584"/>
    </row>
    <row r="32" spans="1:17" ht="12.75" customHeight="1">
      <c r="A32" s="621"/>
      <c r="B32" s="622"/>
      <c r="C32" s="57"/>
      <c r="D32" s="57"/>
      <c r="E32" s="99"/>
      <c r="F32" s="72"/>
      <c r="G32" s="100"/>
      <c r="H32" s="41"/>
      <c r="I32" s="5"/>
      <c r="J32" s="437"/>
      <c r="K32" s="630" t="s">
        <v>93</v>
      </c>
      <c r="L32" s="587"/>
      <c r="M32" s="587"/>
      <c r="N32" s="597"/>
      <c r="O32" s="591">
        <f>SUM(L32:N33)</f>
        <v>0</v>
      </c>
      <c r="P32" s="585"/>
      <c r="Q32" s="583"/>
    </row>
    <row r="33" spans="1:17" ht="12.75" customHeight="1">
      <c r="A33" s="621"/>
      <c r="B33" s="622"/>
      <c r="C33" s="57"/>
      <c r="D33" s="57"/>
      <c r="E33" s="99"/>
      <c r="F33" s="72"/>
      <c r="G33" s="100"/>
      <c r="H33" s="41"/>
      <c r="I33" s="5"/>
      <c r="J33" s="437"/>
      <c r="K33" s="631"/>
      <c r="L33" s="588"/>
      <c r="M33" s="588"/>
      <c r="N33" s="598"/>
      <c r="O33" s="592"/>
      <c r="P33" s="586"/>
      <c r="Q33" s="584"/>
    </row>
    <row r="34" spans="1:17" ht="12.75" customHeight="1">
      <c r="A34" s="621"/>
      <c r="B34" s="622"/>
      <c r="C34" s="57"/>
      <c r="D34" s="57"/>
      <c r="E34" s="99"/>
      <c r="F34" s="72"/>
      <c r="G34" s="100"/>
      <c r="H34" s="41"/>
      <c r="I34" s="5"/>
      <c r="J34" s="437"/>
      <c r="K34" s="634" t="s">
        <v>25</v>
      </c>
      <c r="L34" s="587"/>
      <c r="M34" s="587"/>
      <c r="N34" s="597"/>
      <c r="O34" s="591">
        <f>SUM(L34:N35)</f>
        <v>0</v>
      </c>
      <c r="P34" s="585"/>
      <c r="Q34" s="583"/>
    </row>
    <row r="35" spans="1:17" ht="12.75" customHeight="1">
      <c r="A35" s="621"/>
      <c r="B35" s="622"/>
      <c r="C35" s="57"/>
      <c r="D35" s="57"/>
      <c r="E35" s="99"/>
      <c r="F35" s="72"/>
      <c r="G35" s="100"/>
      <c r="H35" s="41"/>
      <c r="I35" s="5"/>
      <c r="J35" s="406"/>
      <c r="K35" s="635"/>
      <c r="L35" s="588"/>
      <c r="M35" s="588"/>
      <c r="N35" s="598"/>
      <c r="O35" s="592"/>
      <c r="P35" s="586"/>
      <c r="Q35" s="584"/>
    </row>
    <row r="36" spans="1:17" ht="12.75" customHeight="1">
      <c r="A36" s="621"/>
      <c r="B36" s="622"/>
      <c r="C36" s="57"/>
      <c r="D36" s="57"/>
      <c r="E36" s="99"/>
      <c r="F36" s="72"/>
      <c r="G36" s="100"/>
      <c r="H36" s="41"/>
      <c r="I36" s="5"/>
      <c r="J36" s="544" t="s">
        <v>52</v>
      </c>
      <c r="K36" s="546"/>
      <c r="L36" s="632">
        <f>SUM(L24:L35)</f>
        <v>0</v>
      </c>
      <c r="M36" s="632">
        <f>SUM(M24:M35)</f>
        <v>0</v>
      </c>
      <c r="N36" s="599">
        <f>SUM(N24:N35)</f>
        <v>0</v>
      </c>
      <c r="O36" s="591">
        <f>SUM(O24:O35)</f>
        <v>0</v>
      </c>
      <c r="P36" s="625">
        <f>SUM(P24:P35)</f>
        <v>0</v>
      </c>
      <c r="Q36" s="583"/>
    </row>
    <row r="37" spans="1:17" ht="12.75" customHeight="1" thickBot="1">
      <c r="A37" s="621"/>
      <c r="B37" s="622"/>
      <c r="C37" s="57"/>
      <c r="D37" s="57"/>
      <c r="E37" s="99"/>
      <c r="F37" s="72"/>
      <c r="G37" s="100"/>
      <c r="H37" s="41"/>
      <c r="I37" s="5"/>
      <c r="J37" s="550"/>
      <c r="K37" s="552"/>
      <c r="L37" s="633"/>
      <c r="M37" s="633"/>
      <c r="N37" s="600"/>
      <c r="O37" s="629"/>
      <c r="P37" s="626"/>
      <c r="Q37" s="584"/>
    </row>
    <row r="38" spans="1:9" ht="12.75" customHeight="1" thickTop="1">
      <c r="A38" s="621"/>
      <c r="B38" s="622"/>
      <c r="C38" s="57"/>
      <c r="D38" s="57"/>
      <c r="E38" s="99"/>
      <c r="F38" s="72"/>
      <c r="G38" s="100"/>
      <c r="H38" s="41"/>
      <c r="I38" s="5"/>
    </row>
    <row r="39" spans="1:9" ht="12.75" customHeight="1">
      <c r="A39" s="621"/>
      <c r="B39" s="622"/>
      <c r="C39" s="57"/>
      <c r="D39" s="57"/>
      <c r="E39" s="99"/>
      <c r="F39" s="72"/>
      <c r="G39" s="100"/>
      <c r="H39" s="41"/>
      <c r="I39" s="5"/>
    </row>
    <row r="40" spans="1:9" ht="12.75" customHeight="1">
      <c r="A40" s="621"/>
      <c r="B40" s="622"/>
      <c r="C40" s="57"/>
      <c r="D40" s="57"/>
      <c r="E40" s="99"/>
      <c r="F40" s="72"/>
      <c r="G40" s="100"/>
      <c r="H40" s="41"/>
      <c r="I40" s="5"/>
    </row>
    <row r="41" spans="1:9" ht="12.75" customHeight="1">
      <c r="A41" s="621"/>
      <c r="B41" s="622"/>
      <c r="C41" s="57"/>
      <c r="D41" s="57"/>
      <c r="E41" s="99"/>
      <c r="F41" s="72"/>
      <c r="G41" s="100"/>
      <c r="H41" s="41"/>
      <c r="I41" s="5"/>
    </row>
    <row r="42" spans="1:9" ht="12.75" customHeight="1">
      <c r="A42" s="621"/>
      <c r="B42" s="622"/>
      <c r="C42" s="57"/>
      <c r="D42" s="57"/>
      <c r="E42" s="99"/>
      <c r="F42" s="72"/>
      <c r="G42" s="100"/>
      <c r="H42" s="41"/>
      <c r="I42" s="5"/>
    </row>
    <row r="43" spans="1:8" ht="12.75" customHeight="1" thickBot="1">
      <c r="A43" s="617"/>
      <c r="B43" s="618"/>
      <c r="C43" s="82"/>
      <c r="D43" s="82"/>
      <c r="E43" s="101"/>
      <c r="F43" s="103"/>
      <c r="G43" s="102"/>
      <c r="H43" s="67"/>
    </row>
    <row r="44" spans="1:17" ht="8.25" customHeight="1" thickTop="1">
      <c r="A44" s="19"/>
      <c r="B44" s="19"/>
      <c r="C44" s="19"/>
      <c r="D44" s="19"/>
      <c r="E44" s="19"/>
      <c r="F44" s="19"/>
      <c r="G44" s="19"/>
      <c r="H44" s="19"/>
      <c r="I44" s="19"/>
      <c r="J44" s="19"/>
      <c r="K44" s="19"/>
      <c r="L44" s="19"/>
      <c r="M44" s="19"/>
      <c r="N44" s="19"/>
      <c r="O44" s="19"/>
      <c r="P44" s="19"/>
      <c r="Q44" s="19"/>
    </row>
    <row r="45" spans="1:17" ht="10.5" customHeight="1">
      <c r="A45" s="19"/>
      <c r="B45" s="19"/>
      <c r="C45" s="19"/>
      <c r="D45" s="19"/>
      <c r="E45" s="19"/>
      <c r="F45" s="19"/>
      <c r="G45" s="19"/>
      <c r="H45" s="19"/>
      <c r="I45" s="19"/>
      <c r="J45" s="81"/>
      <c r="K45" s="81"/>
      <c r="L45" s="81"/>
      <c r="M45" s="81"/>
      <c r="N45" s="81"/>
      <c r="O45" s="81"/>
      <c r="P45" s="81"/>
      <c r="Q45" s="81"/>
    </row>
    <row r="46" spans="1:17" ht="10.5" customHeight="1">
      <c r="A46" s="19"/>
      <c r="B46" s="19"/>
      <c r="C46" s="19"/>
      <c r="D46" s="19"/>
      <c r="E46" s="19"/>
      <c r="F46" s="19"/>
      <c r="G46" s="19"/>
      <c r="H46" s="19"/>
      <c r="I46" s="19"/>
      <c r="J46" s="81"/>
      <c r="K46" s="81"/>
      <c r="L46" s="81"/>
      <c r="M46" s="81"/>
      <c r="N46" s="81"/>
      <c r="O46" s="81"/>
      <c r="P46" s="81"/>
      <c r="Q46" s="81"/>
    </row>
    <row r="47" spans="1:17" ht="13.5">
      <c r="A47" s="19"/>
      <c r="B47" s="36"/>
      <c r="C47" s="19"/>
      <c r="D47" s="19"/>
      <c r="E47" s="19"/>
      <c r="F47" s="19"/>
      <c r="G47" s="19"/>
      <c r="H47" s="19"/>
      <c r="I47" s="19"/>
      <c r="J47" s="19"/>
      <c r="K47" s="81" t="s">
        <v>136</v>
      </c>
      <c r="L47" s="81"/>
      <c r="M47" s="81"/>
      <c r="N47" s="81"/>
      <c r="O47" s="81"/>
      <c r="P47" s="81"/>
      <c r="Q47" s="81"/>
    </row>
    <row r="48" spans="1:17" ht="13.5">
      <c r="A48" s="19"/>
      <c r="B48" s="36"/>
      <c r="C48" s="19"/>
      <c r="D48" s="19"/>
      <c r="E48" s="19"/>
      <c r="F48" s="19"/>
      <c r="G48" s="19"/>
      <c r="H48" s="19"/>
      <c r="I48" s="19"/>
      <c r="J48" s="19"/>
      <c r="K48" s="81"/>
      <c r="L48" s="81"/>
      <c r="M48" s="81"/>
      <c r="N48" s="81"/>
      <c r="O48" s="81"/>
      <c r="P48" s="81"/>
      <c r="Q48" s="81"/>
    </row>
    <row r="49" spans="1:17" ht="13.5">
      <c r="A49" s="19"/>
      <c r="B49" s="36"/>
      <c r="C49" s="19"/>
      <c r="D49" s="19"/>
      <c r="E49" s="19"/>
      <c r="F49" s="19"/>
      <c r="G49" s="19"/>
      <c r="H49" s="19"/>
      <c r="I49" s="19"/>
      <c r="J49" s="19"/>
      <c r="K49" s="19"/>
      <c r="L49" s="19"/>
      <c r="M49" s="19"/>
      <c r="N49" s="19"/>
      <c r="O49" s="19"/>
      <c r="P49" s="19"/>
      <c r="Q49" s="19"/>
    </row>
    <row r="50" spans="1:18" ht="13.5">
      <c r="A50" s="19"/>
      <c r="B50" s="36"/>
      <c r="C50" s="19"/>
      <c r="D50" s="19"/>
      <c r="E50" s="19"/>
      <c r="F50" s="19"/>
      <c r="G50" s="19"/>
      <c r="H50" s="19"/>
      <c r="I50" s="19"/>
      <c r="J50" s="81" t="s">
        <v>136</v>
      </c>
      <c r="K50" s="81"/>
      <c r="L50" s="81"/>
      <c r="M50" s="81"/>
      <c r="N50" s="81"/>
      <c r="O50" s="81"/>
      <c r="P50" s="81"/>
      <c r="Q50" s="81"/>
      <c r="R50" s="81"/>
    </row>
    <row r="51" spans="1:18" ht="13.5">
      <c r="A51" s="19"/>
      <c r="B51" s="36"/>
      <c r="C51" s="19"/>
      <c r="D51" s="19"/>
      <c r="E51" s="19"/>
      <c r="F51" s="19"/>
      <c r="G51" s="19"/>
      <c r="H51" s="19"/>
      <c r="I51" s="19"/>
      <c r="J51" s="81"/>
      <c r="K51" s="81"/>
      <c r="L51" s="81"/>
      <c r="M51" s="81"/>
      <c r="N51" s="81"/>
      <c r="O51" s="81"/>
      <c r="P51" s="81"/>
      <c r="Q51" s="81"/>
      <c r="R51" s="81"/>
    </row>
    <row r="52" spans="1:17" ht="13.5">
      <c r="A52" s="19"/>
      <c r="B52" s="36"/>
      <c r="C52" s="19"/>
      <c r="D52" s="19"/>
      <c r="E52" s="19"/>
      <c r="F52" s="19"/>
      <c r="G52" s="19"/>
      <c r="H52" s="19"/>
      <c r="I52" s="19"/>
      <c r="J52" s="19"/>
      <c r="K52" s="19"/>
      <c r="L52" s="19"/>
      <c r="M52" s="19"/>
      <c r="N52" s="19"/>
      <c r="O52" s="19"/>
      <c r="P52" s="19"/>
      <c r="Q52" s="19"/>
    </row>
    <row r="53" spans="1:17" ht="13.5">
      <c r="A53" s="19"/>
      <c r="B53" s="36"/>
      <c r="C53" s="19"/>
      <c r="D53" s="19"/>
      <c r="E53" s="19"/>
      <c r="F53" s="19"/>
      <c r="G53" s="19"/>
      <c r="H53" s="19"/>
      <c r="I53" s="19"/>
      <c r="J53" s="19"/>
      <c r="K53" s="19"/>
      <c r="L53" s="19"/>
      <c r="M53" s="19"/>
      <c r="N53" s="19"/>
      <c r="O53" s="19"/>
      <c r="P53" s="19"/>
      <c r="Q53" s="19"/>
    </row>
    <row r="54" spans="1:17" ht="13.5">
      <c r="A54" s="19"/>
      <c r="B54" s="36"/>
      <c r="C54" s="19"/>
      <c r="D54" s="19"/>
      <c r="E54" s="19"/>
      <c r="F54" s="19"/>
      <c r="G54" s="19"/>
      <c r="H54" s="19"/>
      <c r="I54" s="19"/>
      <c r="J54" s="19"/>
      <c r="K54" s="81" t="s">
        <v>136</v>
      </c>
      <c r="L54" s="81"/>
      <c r="M54" s="81"/>
      <c r="N54" s="81"/>
      <c r="O54" s="81"/>
      <c r="P54" s="81"/>
      <c r="Q54" s="81"/>
    </row>
    <row r="55" spans="2:17" ht="13.5">
      <c r="B55" s="43"/>
      <c r="K55" s="81"/>
      <c r="L55" s="81"/>
      <c r="M55" s="81"/>
      <c r="N55" s="81"/>
      <c r="O55" s="81"/>
      <c r="P55" s="81"/>
      <c r="Q55" s="81"/>
    </row>
    <row r="56" ht="13.5">
      <c r="B56" s="43"/>
    </row>
    <row r="57" spans="2:18" ht="13.5">
      <c r="B57" s="43"/>
      <c r="R57" s="81"/>
    </row>
    <row r="58" spans="2:18" ht="13.5">
      <c r="B58" s="43"/>
      <c r="R58" s="81"/>
    </row>
    <row r="59" ht="13.5">
      <c r="B59" s="43"/>
    </row>
    <row r="60" ht="13.5">
      <c r="B60" s="43"/>
    </row>
    <row r="61" ht="13.5">
      <c r="B61" s="43"/>
    </row>
    <row r="62" ht="13.5">
      <c r="B62" s="15"/>
    </row>
    <row r="63" ht="13.5">
      <c r="B63" s="15"/>
    </row>
    <row r="64" ht="13.5">
      <c r="B64" s="36"/>
    </row>
    <row r="65" ht="13.5">
      <c r="B65" s="36"/>
    </row>
    <row r="66" ht="13.5">
      <c r="B66" s="36"/>
    </row>
    <row r="67" ht="13.5">
      <c r="B67" s="36"/>
    </row>
  </sheetData>
  <sheetProtection/>
  <mergeCells count="118">
    <mergeCell ref="A4:B5"/>
    <mergeCell ref="A7:B7"/>
    <mergeCell ref="A8:B8"/>
    <mergeCell ref="A10:B10"/>
    <mergeCell ref="A11:B11"/>
    <mergeCell ref="A12:B12"/>
    <mergeCell ref="A9:B9"/>
    <mergeCell ref="A6:B6"/>
    <mergeCell ref="Q36:Q37"/>
    <mergeCell ref="A26:B26"/>
    <mergeCell ref="A27:B27"/>
    <mergeCell ref="A28:B28"/>
    <mergeCell ref="A29:B29"/>
    <mergeCell ref="K32:K33"/>
    <mergeCell ref="J36:K37"/>
    <mergeCell ref="L36:L37"/>
    <mergeCell ref="M36:M37"/>
    <mergeCell ref="K34:K35"/>
    <mergeCell ref="P36:P37"/>
    <mergeCell ref="A13:B13"/>
    <mergeCell ref="A14:B14"/>
    <mergeCell ref="A15:B15"/>
    <mergeCell ref="A19:B19"/>
    <mergeCell ref="O36:O37"/>
    <mergeCell ref="K30:K31"/>
    <mergeCell ref="K28:K29"/>
    <mergeCell ref="K26:K27"/>
    <mergeCell ref="A22:B22"/>
    <mergeCell ref="J15:K15"/>
    <mergeCell ref="J20:K20"/>
    <mergeCell ref="A16:B16"/>
    <mergeCell ref="A17:B17"/>
    <mergeCell ref="A25:B25"/>
    <mergeCell ref="J21:K21"/>
    <mergeCell ref="J23:K23"/>
    <mergeCell ref="J19:K19"/>
    <mergeCell ref="J16:K16"/>
    <mergeCell ref="A18:B18"/>
    <mergeCell ref="A20:B20"/>
    <mergeCell ref="A21:B21"/>
    <mergeCell ref="A23:B23"/>
    <mergeCell ref="A24:B24"/>
    <mergeCell ref="J24:J35"/>
    <mergeCell ref="K24:K25"/>
    <mergeCell ref="A33:B33"/>
    <mergeCell ref="A40:B40"/>
    <mergeCell ref="A41:B41"/>
    <mergeCell ref="A42:B42"/>
    <mergeCell ref="A38:B38"/>
    <mergeCell ref="A30:B30"/>
    <mergeCell ref="A31:B31"/>
    <mergeCell ref="A32:B32"/>
    <mergeCell ref="A34:B34"/>
    <mergeCell ref="A35:B35"/>
    <mergeCell ref="A43:B43"/>
    <mergeCell ref="J7:K7"/>
    <mergeCell ref="J8:K8"/>
    <mergeCell ref="J9:K9"/>
    <mergeCell ref="J17:K17"/>
    <mergeCell ref="J18:K18"/>
    <mergeCell ref="J22:K22"/>
    <mergeCell ref="A36:B36"/>
    <mergeCell ref="A37:B37"/>
    <mergeCell ref="A39:B39"/>
    <mergeCell ref="J6:K6"/>
    <mergeCell ref="L4:L5"/>
    <mergeCell ref="J12:K12"/>
    <mergeCell ref="J13:K13"/>
    <mergeCell ref="J14:K14"/>
    <mergeCell ref="J11:K11"/>
    <mergeCell ref="J10:K10"/>
    <mergeCell ref="P4:P5"/>
    <mergeCell ref="B2:H2"/>
    <mergeCell ref="C4:C5"/>
    <mergeCell ref="F4:F5"/>
    <mergeCell ref="G4:G5"/>
    <mergeCell ref="H4:H5"/>
    <mergeCell ref="J4:K5"/>
    <mergeCell ref="O2:Q2"/>
    <mergeCell ref="Q4:Q5"/>
    <mergeCell ref="O4:O5"/>
    <mergeCell ref="N36:N37"/>
    <mergeCell ref="L26:L27"/>
    <mergeCell ref="M26:M27"/>
    <mergeCell ref="N26:N27"/>
    <mergeCell ref="O26:O27"/>
    <mergeCell ref="L30:L31"/>
    <mergeCell ref="M30:M31"/>
    <mergeCell ref="N30:N31"/>
    <mergeCell ref="O30:O31"/>
    <mergeCell ref="O32:O33"/>
    <mergeCell ref="P26:P27"/>
    <mergeCell ref="Q26:Q27"/>
    <mergeCell ref="L28:L29"/>
    <mergeCell ref="M28:M29"/>
    <mergeCell ref="N28:N29"/>
    <mergeCell ref="O28:O29"/>
    <mergeCell ref="P28:P29"/>
    <mergeCell ref="Q28:Q29"/>
    <mergeCell ref="L34:L35"/>
    <mergeCell ref="M32:M33"/>
    <mergeCell ref="M34:M35"/>
    <mergeCell ref="N32:N33"/>
    <mergeCell ref="N34:N35"/>
    <mergeCell ref="P32:P33"/>
    <mergeCell ref="P34:P35"/>
    <mergeCell ref="O34:O35"/>
    <mergeCell ref="L32:L33"/>
    <mergeCell ref="Q32:Q33"/>
    <mergeCell ref="Q34:Q35"/>
    <mergeCell ref="P30:P31"/>
    <mergeCell ref="Q30:Q31"/>
    <mergeCell ref="L24:L25"/>
    <mergeCell ref="M24:M25"/>
    <mergeCell ref="N24:N25"/>
    <mergeCell ref="O24:O25"/>
    <mergeCell ref="P24:P25"/>
    <mergeCell ref="Q24:Q25"/>
  </mergeCells>
  <printOptions/>
  <pageMargins left="0.5905511811023623" right="0.3937007874015748" top="0.6299212598425197" bottom="0.6299212598425197" header="0.5118110236220472" footer="0.5118110236220472"/>
  <pageSetup fitToHeight="0" fitToWidth="1" horizontalDpi="600" verticalDpi="600" orientation="landscape" paperSize="9" scale="99" r:id="rId4"/>
  <drawing r:id="rId3"/>
  <legacyDrawing r:id="rId2"/>
</worksheet>
</file>

<file path=xl/worksheets/sheet9.xml><?xml version="1.0" encoding="utf-8"?>
<worksheet xmlns="http://schemas.openxmlformats.org/spreadsheetml/2006/main" xmlns:r="http://schemas.openxmlformats.org/officeDocument/2006/relationships">
  <sheetPr>
    <tabColor rgb="FFCCFFFF"/>
    <pageSetUpPr fitToPage="1"/>
  </sheetPr>
  <dimension ref="A1:G28"/>
  <sheetViews>
    <sheetView view="pageBreakPreview" zoomScaleSheetLayoutView="100" zoomScalePageLayoutView="0" workbookViewId="0" topLeftCell="A1">
      <selection activeCell="J15" sqref="J15"/>
    </sheetView>
  </sheetViews>
  <sheetFormatPr defaultColWidth="9.00390625" defaultRowHeight="13.5"/>
  <cols>
    <col min="1" max="1" width="43.125" style="1" customWidth="1"/>
    <col min="2" max="2" width="24.125" style="1" customWidth="1"/>
    <col min="3" max="3" width="12.375" style="1" customWidth="1"/>
    <col min="4" max="4" width="19.375" style="1" customWidth="1"/>
    <col min="5" max="5" width="25.625" style="1" customWidth="1"/>
    <col min="6" max="6" width="18.125" style="1" customWidth="1"/>
    <col min="7" max="7" width="3.50390625" style="1" customWidth="1"/>
    <col min="8" max="16384" width="9.00390625" style="1" customWidth="1"/>
  </cols>
  <sheetData>
    <row r="1" ht="13.5">
      <c r="A1" s="5" t="s">
        <v>225</v>
      </c>
    </row>
    <row r="2" spans="1:7" ht="37.5" customHeight="1">
      <c r="A2" s="559" t="s">
        <v>304</v>
      </c>
      <c r="B2" s="559"/>
      <c r="C2" s="559"/>
      <c r="D2" s="559"/>
      <c r="E2" s="559"/>
      <c r="F2" s="559"/>
      <c r="G2" s="559"/>
    </row>
    <row r="3" spans="4:7" ht="22.5" customHeight="1">
      <c r="D3" s="83" t="s">
        <v>166</v>
      </c>
      <c r="E3" s="640"/>
      <c r="F3" s="640"/>
      <c r="G3" s="640"/>
    </row>
    <row r="5" spans="1:7" ht="30" customHeight="1">
      <c r="A5" s="53" t="s">
        <v>53</v>
      </c>
      <c r="B5" s="16" t="s">
        <v>146</v>
      </c>
      <c r="C5" s="53" t="s">
        <v>54</v>
      </c>
      <c r="D5" s="16" t="s">
        <v>55</v>
      </c>
      <c r="E5" s="638" t="s">
        <v>56</v>
      </c>
      <c r="F5" s="641"/>
      <c r="G5" s="642"/>
    </row>
    <row r="6" spans="1:7" ht="13.5" customHeight="1">
      <c r="A6" s="12" t="s">
        <v>58</v>
      </c>
      <c r="B6" s="12" t="s">
        <v>59</v>
      </c>
      <c r="C6" s="12" t="s">
        <v>60</v>
      </c>
      <c r="D6" s="12" t="s">
        <v>61</v>
      </c>
      <c r="E6" s="48"/>
      <c r="F6" s="234"/>
      <c r="G6" s="49" t="s">
        <v>62</v>
      </c>
    </row>
    <row r="7" spans="1:7" s="15" customFormat="1" ht="17.25" customHeight="1">
      <c r="A7" s="53"/>
      <c r="B7" s="53"/>
      <c r="C7" s="53"/>
      <c r="D7" s="53"/>
      <c r="E7" s="50" t="s">
        <v>136</v>
      </c>
      <c r="F7" s="240"/>
      <c r="G7" s="54"/>
    </row>
    <row r="8" spans="1:7" s="15" customFormat="1" ht="17.25" customHeight="1">
      <c r="A8" s="75" t="s">
        <v>138</v>
      </c>
      <c r="B8" s="52" t="s">
        <v>138</v>
      </c>
      <c r="C8" s="52"/>
      <c r="D8" s="52"/>
      <c r="E8" s="51" t="s">
        <v>138</v>
      </c>
      <c r="F8" s="241"/>
      <c r="G8" s="55"/>
    </row>
    <row r="9" spans="1:7" s="15" customFormat="1" ht="17.25" customHeight="1">
      <c r="A9" s="75"/>
      <c r="B9" s="52"/>
      <c r="C9" s="52"/>
      <c r="D9" s="52"/>
      <c r="E9" s="51" t="s">
        <v>136</v>
      </c>
      <c r="F9" s="241"/>
      <c r="G9" s="55"/>
    </row>
    <row r="10" spans="1:7" s="15" customFormat="1" ht="17.25" customHeight="1">
      <c r="A10" s="52" t="s">
        <v>138</v>
      </c>
      <c r="B10" s="52"/>
      <c r="C10" s="52"/>
      <c r="D10" s="52"/>
      <c r="E10" s="51" t="s">
        <v>136</v>
      </c>
      <c r="F10" s="241"/>
      <c r="G10" s="55"/>
    </row>
    <row r="11" spans="1:7" s="15" customFormat="1" ht="17.25" customHeight="1">
      <c r="A11" s="47"/>
      <c r="B11" s="47"/>
      <c r="C11" s="47"/>
      <c r="D11" s="47"/>
      <c r="E11" s="48" t="s">
        <v>100</v>
      </c>
      <c r="F11" s="242"/>
      <c r="G11" s="56" t="s">
        <v>79</v>
      </c>
    </row>
    <row r="12" spans="1:7" s="15" customFormat="1" ht="17.25" customHeight="1">
      <c r="A12" s="53"/>
      <c r="B12" s="53"/>
      <c r="C12" s="53"/>
      <c r="D12" s="53"/>
      <c r="E12" s="50" t="s">
        <v>136</v>
      </c>
      <c r="F12" s="240"/>
      <c r="G12" s="54"/>
    </row>
    <row r="13" spans="1:7" s="15" customFormat="1" ht="17.25" customHeight="1">
      <c r="A13" s="75" t="s">
        <v>138</v>
      </c>
      <c r="B13" s="52" t="s">
        <v>138</v>
      </c>
      <c r="C13" s="52"/>
      <c r="D13" s="52"/>
      <c r="E13" s="51" t="s">
        <v>136</v>
      </c>
      <c r="F13" s="241"/>
      <c r="G13" s="55"/>
    </row>
    <row r="14" spans="1:7" s="15" customFormat="1" ht="17.25" customHeight="1">
      <c r="A14" s="75"/>
      <c r="B14" s="52"/>
      <c r="C14" s="52"/>
      <c r="D14" s="52"/>
      <c r="E14" s="51" t="s">
        <v>136</v>
      </c>
      <c r="F14" s="241"/>
      <c r="G14" s="55"/>
    </row>
    <row r="15" spans="1:7" s="15" customFormat="1" ht="17.25" customHeight="1">
      <c r="A15" s="52" t="s">
        <v>138</v>
      </c>
      <c r="B15" s="52"/>
      <c r="C15" s="52"/>
      <c r="D15" s="52"/>
      <c r="E15" s="51" t="s">
        <v>136</v>
      </c>
      <c r="F15" s="241"/>
      <c r="G15" s="55"/>
    </row>
    <row r="16" spans="1:7" s="15" customFormat="1" ht="17.25" customHeight="1">
      <c r="A16" s="47"/>
      <c r="B16" s="47"/>
      <c r="C16" s="47"/>
      <c r="D16" s="47"/>
      <c r="E16" s="48" t="s">
        <v>262</v>
      </c>
      <c r="F16" s="242"/>
      <c r="G16" s="56" t="s">
        <v>79</v>
      </c>
    </row>
    <row r="17" spans="1:7" s="15" customFormat="1" ht="17.25" customHeight="1">
      <c r="A17" s="53"/>
      <c r="B17" s="53"/>
      <c r="C17" s="53"/>
      <c r="D17" s="53"/>
      <c r="E17" s="50" t="s">
        <v>136</v>
      </c>
      <c r="F17" s="240"/>
      <c r="G17" s="54"/>
    </row>
    <row r="18" spans="1:7" s="15" customFormat="1" ht="17.25" customHeight="1">
      <c r="A18" s="75" t="s">
        <v>138</v>
      </c>
      <c r="B18" s="52" t="s">
        <v>138</v>
      </c>
      <c r="C18" s="52"/>
      <c r="D18" s="52"/>
      <c r="E18" s="51" t="s">
        <v>136</v>
      </c>
      <c r="F18" s="241"/>
      <c r="G18" s="55"/>
    </row>
    <row r="19" spans="1:7" s="15" customFormat="1" ht="17.25" customHeight="1">
      <c r="A19" s="75"/>
      <c r="B19" s="52"/>
      <c r="C19" s="52"/>
      <c r="D19" s="52"/>
      <c r="E19" s="51" t="s">
        <v>136</v>
      </c>
      <c r="F19" s="241"/>
      <c r="G19" s="55"/>
    </row>
    <row r="20" spans="1:7" s="15" customFormat="1" ht="17.25" customHeight="1">
      <c r="A20" s="52" t="s">
        <v>138</v>
      </c>
      <c r="B20" s="52"/>
      <c r="C20" s="52"/>
      <c r="D20" s="52"/>
      <c r="E20" s="51" t="s">
        <v>136</v>
      </c>
      <c r="F20" s="241"/>
      <c r="G20" s="55"/>
    </row>
    <row r="21" spans="1:7" s="15" customFormat="1" ht="17.25" customHeight="1" thickBot="1">
      <c r="A21" s="52"/>
      <c r="B21" s="52"/>
      <c r="C21" s="52"/>
      <c r="D21" s="52"/>
      <c r="E21" s="45" t="s">
        <v>100</v>
      </c>
      <c r="F21" s="241"/>
      <c r="G21" s="55" t="s">
        <v>79</v>
      </c>
    </row>
    <row r="22" spans="1:7" ht="22.5" customHeight="1" thickTop="1">
      <c r="A22" s="259" t="s">
        <v>57</v>
      </c>
      <c r="B22" s="260"/>
      <c r="C22" s="260"/>
      <c r="D22" s="260"/>
      <c r="E22" s="261"/>
      <c r="F22" s="355">
        <f>F11+F16+F21</f>
        <v>0</v>
      </c>
      <c r="G22" s="262" t="s">
        <v>79</v>
      </c>
    </row>
    <row r="23" ht="19.5" customHeight="1">
      <c r="A23" s="17" t="s">
        <v>177</v>
      </c>
    </row>
    <row r="24" spans="1:4" ht="19.5" customHeight="1">
      <c r="A24" s="17" t="s">
        <v>238</v>
      </c>
      <c r="D24" s="109"/>
    </row>
    <row r="25" ht="19.5" customHeight="1">
      <c r="A25" s="17" t="s">
        <v>178</v>
      </c>
    </row>
    <row r="26" ht="19.5" customHeight="1">
      <c r="A26" s="17" t="s">
        <v>237</v>
      </c>
    </row>
    <row r="27" ht="19.5" customHeight="1">
      <c r="A27" s="17" t="s">
        <v>179</v>
      </c>
    </row>
    <row r="28" ht="19.5" customHeight="1">
      <c r="A28" s="5" t="s">
        <v>242</v>
      </c>
    </row>
  </sheetData>
  <sheetProtection/>
  <mergeCells count="3">
    <mergeCell ref="A2:G2"/>
    <mergeCell ref="E3:G3"/>
    <mergeCell ref="E5:G5"/>
  </mergeCells>
  <printOptions/>
  <pageMargins left="0.5905511811023623" right="0.3937007874015748" top="0.7874015748031497" bottom="0.787401574803149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shinko03</dc:creator>
  <cp:keywords/>
  <dc:description/>
  <cp:lastModifiedBy>user01151</cp:lastModifiedBy>
  <cp:lastPrinted>2022-06-24T05:10:32Z</cp:lastPrinted>
  <dcterms:created xsi:type="dcterms:W3CDTF">2005-06-24T09:28:44Z</dcterms:created>
  <dcterms:modified xsi:type="dcterms:W3CDTF">2022-06-29T08:30:43Z</dcterms:modified>
  <cp:category/>
  <cp:version/>
  <cp:contentType/>
  <cp:contentStatus/>
</cp:coreProperties>
</file>